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P" sheetId="1" r:id="rId1"/>
    <sheet name="CE" sheetId="2" r:id="rId2"/>
    <sheet name="Foglio3" sheetId="3" r:id="rId3"/>
  </sheets>
  <calcPr calcId="145621" calcMode="manual"/>
</workbook>
</file>

<file path=xl/calcChain.xml><?xml version="1.0" encoding="utf-8"?>
<calcChain xmlns="http://schemas.openxmlformats.org/spreadsheetml/2006/main">
  <c r="B31" i="2" l="1"/>
  <c r="B13" i="2" l="1"/>
  <c r="B41" i="2" l="1"/>
  <c r="B45" i="2"/>
  <c r="B51" i="2" l="1"/>
  <c r="B52" i="2" l="1"/>
</calcChain>
</file>

<file path=xl/sharedStrings.xml><?xml version="1.0" encoding="utf-8"?>
<sst xmlns="http://schemas.openxmlformats.org/spreadsheetml/2006/main" count="158" uniqueCount="133">
  <si>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</si>
  <si>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</si>
  <si>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</si>
  <si>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</si>
  <si>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</si>
  <si>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</si>
  <si>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</si>
  <si>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</si>
  <si>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</si>
  <si>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</si>
  <si>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</si>
  <si>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</si>
  <si>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</si>
  <si>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</si>
  <si>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</si>
  <si>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</si>
  <si>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</si>
  <si>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</si>
  <si>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</si>
  <si>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</si>
  <si>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</si>
  <si>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</si>
  <si>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</si>
  <si>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</si>
  <si>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</si>
  <si>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</si>
  <si>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</si>
  <si>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</si>
  <si>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</si>
  <si>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</si>
  <si>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</si>
  <si>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</si>
  <si>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</si>
  <si>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</si>
  <si>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</si>
  <si>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</si>
  <si>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</si>
  <si>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</si>
  <si>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</si>
  <si>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</si>
  <si>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</si>
  <si>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</si>
  <si>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</si>
  <si>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</si>
  <si>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</si>
  <si>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</si>
  <si>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</si>
  <si>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</si>
  <si>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</si>
  <si>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</si>
  <si>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</si>
  <si>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</si>
  <si>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</si>
  <si>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</si>
  <si>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</si>
  <si>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</si>
  <si>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</si>
  <si>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</si>
  <si>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</si>
  <si>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</si>
  <si>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</si>
  <si>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</si>
  <si>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</si>
  <si>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</si>
  <si>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</si>
  <si>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</si>
  <si>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</si>
  <si>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</si>
  <si>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</si>
  <si>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</si>
  <si>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</si>
  <si>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</si>
  <si>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</si>
  <si>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</si>
  <si>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</si>
  <si>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</si>
  <si>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</si>
  <si>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</si>
  <si>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</si>
  <si>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</si>
  <si>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</si>
  <si>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</si>
  <si>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</si>
  <si>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</si>
  <si>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</si>
  <si>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</si>
  <si>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</si>
  <si>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</si>
  <si>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</si>
  <si>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</si>
  <si>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</si>
  <si>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</si>
  <si>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</si>
  <si>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</si>
  <si>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</si>
  <si>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</si>
  <si>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</si>
  <si>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</si>
  <si>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</si>
  <si>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</si>
  <si>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</si>
  <si>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</si>
  <si>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</si>
  <si>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</si>
  <si>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</si>
  <si>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</si>
  <si>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</si>
  <si>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</si>
  <si>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</si>
  <si>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</si>
  <si>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</si>
  <si>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</si>
  <si>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</si>
  <si>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</si>
  <si>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</si>
  <si>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B.12.A) Svalutazione delle immobilizzazioni e dei crediti</t>
  </si>
  <si>
    <t>B.13) Variazione delle rimanenze</t>
  </si>
  <si>
    <t>B.14) Accantonamenti dell’esercizio</t>
  </si>
  <si>
    <t>Valore al 31/12/2020</t>
  </si>
  <si>
    <t>VALORE AL 31/12/2020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</si>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</sst>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7" zoomScaleNormal="100" zoomScaleSheetLayoutView="90" workbookViewId="0">
      <selection activeCell="B32" sqref="B32"/>
    </sheetView>
  </sheetViews>
  <sheetFormatPr defaultRowHeight="15" x14ac:dyDescent="0.25"/>
  <cols>
    <col min="1" max="1" width="75.7109375" customWidth="1"/>
    <col min="2" max="2" width="16.7109375" customWidth="1"/>
    <col min="3" max="3" width="5.28515625" customWidth="1"/>
    <col min="4" max="4" width="75.7109375" customWidth="1"/>
    <col min="5" max="5" width="16.7109375" customWidth="1"/>
  </cols>
  <sheetData>
    <row r="1" spans="1:5" x14ac:dyDescent="0.25">
      <c r="A1" s="3" t="s">
        <v>58</v>
      </c>
    </row>
    <row r="2" spans="1:5" ht="15.75" x14ac:dyDescent="0.25">
      <c r="A2" s="13" t="s">
        <v>0</v>
      </c>
      <c r="B2" s="13"/>
      <c r="C2" s="13"/>
      <c r="D2" s="13" t="s">
        <v>126</v>
      </c>
    </row>
    <row r="4" spans="1:5" ht="30" x14ac:dyDescent="0.25">
      <c r="A4" s="1" t="s">
        <v>1</v>
      </c>
      <c r="B4" s="2" t="s">
        <v>119</v>
      </c>
      <c r="C4" s="2"/>
      <c r="D4" s="1" t="s">
        <v>1</v>
      </c>
      <c r="E4" s="2" t="s">
        <v>119</v>
      </c>
    </row>
    <row r="5" spans="1:5" ht="9.75" customHeight="1" x14ac:dyDescent="0.25">
      <c r="A5" s="1"/>
      <c r="B5" s="2"/>
      <c r="C5" s="2"/>
      <c r="D5" s="1"/>
      <c r="E5" s="2"/>
    </row>
    <row r="6" spans="1:5" x14ac:dyDescent="0.25">
      <c r="A6" s="4" t="s">
        <v>2</v>
      </c>
      <c r="B6" s="8">
        <v>71000199</v>
      </c>
      <c r="C6" s="8"/>
      <c r="D6" s="4" t="s">
        <v>5</v>
      </c>
      <c r="E6" s="9">
        <v>69354759</v>
      </c>
    </row>
    <row r="7" spans="1:5" x14ac:dyDescent="0.25">
      <c r="A7" s="5" t="s">
        <v>12</v>
      </c>
      <c r="B7" s="6">
        <v>485588</v>
      </c>
      <c r="C7" s="6"/>
      <c r="D7" s="5" t="s">
        <v>31</v>
      </c>
      <c r="E7" s="6">
        <v>3246571</v>
      </c>
    </row>
    <row r="8" spans="1:5" x14ac:dyDescent="0.25">
      <c r="A8" s="5" t="s">
        <v>11</v>
      </c>
      <c r="B8" s="6">
        <v>70514611</v>
      </c>
      <c r="C8" s="6"/>
      <c r="D8" s="5" t="s">
        <v>32</v>
      </c>
      <c r="E8" s="6">
        <v>65081070</v>
      </c>
    </row>
    <row r="9" spans="1:5" x14ac:dyDescent="0.25">
      <c r="A9" s="5" t="s">
        <v>108</v>
      </c>
      <c r="B9" s="6" t="s">
        <v>61</v>
      </c>
      <c r="C9" s="6"/>
      <c r="D9" s="5" t="s">
        <v>33</v>
      </c>
      <c r="E9" s="6">
        <v>963037</v>
      </c>
    </row>
    <row r="10" spans="1:5" x14ac:dyDescent="0.25">
      <c r="A10" s="4" t="s">
        <v>3</v>
      </c>
      <c r="B10" s="8">
        <v>96609546</v>
      </c>
      <c r="C10" s="8"/>
      <c r="D10" s="5" t="s">
        <v>34</v>
      </c>
      <c r="E10" s="6">
        <v>20472</v>
      </c>
    </row>
    <row r="11" spans="1:5" x14ac:dyDescent="0.25">
      <c r="A11" s="4" t="s">
        <v>13</v>
      </c>
      <c r="B11" s="8">
        <v>4268654</v>
      </c>
      <c r="C11" s="8"/>
      <c r="D11" s="5" t="s">
        <v>35</v>
      </c>
      <c r="E11" s="6" t="s">
        <v>61</v>
      </c>
    </row>
    <row r="12" spans="1:5" x14ac:dyDescent="0.25">
      <c r="A12" s="5" t="s">
        <v>59</v>
      </c>
      <c r="B12" s="6">
        <v>4172705</v>
      </c>
      <c r="C12" s="6"/>
      <c r="D12" s="5" t="s">
        <v>36</v>
      </c>
      <c r="E12" s="6">
        <v>43609</v>
      </c>
    </row>
    <row r="13" spans="1:5" x14ac:dyDescent="0.25">
      <c r="A13" s="5" t="s">
        <v>60</v>
      </c>
      <c r="B13" s="6">
        <v>95949</v>
      </c>
      <c r="C13" s="6"/>
      <c r="D13" s="5" t="s">
        <v>37</v>
      </c>
      <c r="E13" s="6" t="s">
        <v>61</v>
      </c>
    </row>
    <row r="14" spans="1:5" x14ac:dyDescent="0.25">
      <c r="A14" s="4" t="s">
        <v>14</v>
      </c>
      <c r="B14" s="8">
        <v>61784596</v>
      </c>
      <c r="C14" s="8"/>
      <c r="D14" s="4" t="s">
        <v>6</v>
      </c>
      <c r="E14" s="8">
        <v>16028892</v>
      </c>
    </row>
    <row r="15" spans="1:5" x14ac:dyDescent="0.25">
      <c r="A15" s="5" t="s">
        <v>15</v>
      </c>
      <c r="B15" s="6">
        <v>5628019</v>
      </c>
      <c r="C15" s="6"/>
      <c r="D15" s="5" t="s">
        <v>38</v>
      </c>
      <c r="E15" s="6" t="s">
        <v>61</v>
      </c>
    </row>
    <row r="16" spans="1:5" x14ac:dyDescent="0.25">
      <c r="A16" s="5" t="s">
        <v>16</v>
      </c>
      <c r="B16" s="6">
        <v>37053513</v>
      </c>
      <c r="C16" s="6"/>
      <c r="D16" s="5" t="s">
        <v>39</v>
      </c>
      <c r="E16" s="6">
        <v>5589717</v>
      </c>
    </row>
    <row r="17" spans="1:5" x14ac:dyDescent="0.25">
      <c r="A17" s="5" t="s">
        <v>17</v>
      </c>
      <c r="B17" s="6">
        <v>21316</v>
      </c>
      <c r="C17" s="6"/>
      <c r="D17" s="5" t="s">
        <v>40</v>
      </c>
      <c r="E17" s="6" t="s">
        <v>61</v>
      </c>
    </row>
    <row r="18" spans="1:5" x14ac:dyDescent="0.25">
      <c r="A18" s="5" t="s">
        <v>18</v>
      </c>
      <c r="B18" s="6">
        <v>17397746</v>
      </c>
      <c r="C18" s="6"/>
      <c r="D18" s="5" t="s">
        <v>41</v>
      </c>
      <c r="E18" s="6">
        <v>2231263</v>
      </c>
    </row>
    <row r="19" spans="1:5" x14ac:dyDescent="0.25">
      <c r="A19" s="5" t="s">
        <v>19</v>
      </c>
      <c r="B19" s="6" t="s">
        <v>61</v>
      </c>
      <c r="C19" s="6"/>
      <c r="D19" s="5" t="s">
        <v>42</v>
      </c>
      <c r="E19" s="6">
        <v>8207912</v>
      </c>
    </row>
    <row r="20" spans="1:5" x14ac:dyDescent="0.25">
      <c r="A20" s="5" t="s">
        <v>20</v>
      </c>
      <c r="B20" s="6" t="s">
        <v>61</v>
      </c>
      <c r="C20" s="6"/>
      <c r="D20" s="4" t="s">
        <v>7</v>
      </c>
      <c r="E20" s="8">
        <v>1502504</v>
      </c>
    </row>
    <row r="21" spans="1:5" x14ac:dyDescent="0.25">
      <c r="A21" s="5" t="s">
        <v>21</v>
      </c>
      <c r="B21" s="6">
        <v>1684002</v>
      </c>
      <c r="C21" s="6"/>
      <c r="D21" s="5" t="s">
        <v>43</v>
      </c>
      <c r="E21" s="6">
        <v>1502504</v>
      </c>
    </row>
    <row r="22" spans="1:5" x14ac:dyDescent="0.25">
      <c r="A22" s="4" t="s">
        <v>113</v>
      </c>
      <c r="B22" s="8" t="s">
        <v>61</v>
      </c>
      <c r="C22" s="8"/>
      <c r="D22" s="5" t="s">
        <v>44</v>
      </c>
      <c r="E22" s="6" t="s">
        <v>61</v>
      </c>
    </row>
    <row r="23" spans="1:5" x14ac:dyDescent="0.25">
      <c r="A23" s="5" t="s">
        <v>109</v>
      </c>
      <c r="B23" s="6" t="s">
        <v>61</v>
      </c>
      <c r="C23" s="6"/>
      <c r="D23" s="4" t="s">
        <v>8</v>
      </c>
      <c r="E23" s="8">
        <v>80840387</v>
      </c>
    </row>
    <row r="24" spans="1:5" x14ac:dyDescent="0.25">
      <c r="A24" s="5" t="s">
        <v>110</v>
      </c>
      <c r="B24" s="6" t="s">
        <v>61</v>
      </c>
      <c r="C24" s="6"/>
      <c r="D24" s="5" t="s">
        <v>45</v>
      </c>
      <c r="E24" s="6" t="s">
        <v>61</v>
      </c>
    </row>
    <row r="25" spans="1:5" x14ac:dyDescent="0.25">
      <c r="A25" s="4" t="s">
        <v>22</v>
      </c>
      <c r="B25" s="8">
        <v>30556296</v>
      </c>
      <c r="C25" s="8"/>
      <c r="D25" s="5" t="s">
        <v>46</v>
      </c>
      <c r="E25" s="6" t="s">
        <v>61</v>
      </c>
    </row>
    <row r="26" spans="1:5" x14ac:dyDescent="0.25">
      <c r="A26" s="5" t="s">
        <v>23</v>
      </c>
      <c r="B26" s="6" t="s">
        <v>61</v>
      </c>
      <c r="C26" s="6"/>
      <c r="D26" s="5" t="s">
        <v>47</v>
      </c>
      <c r="E26" s="6" t="s">
        <v>61</v>
      </c>
    </row>
    <row r="27" spans="1:5" x14ac:dyDescent="0.25">
      <c r="A27" s="5" t="s">
        <v>24</v>
      </c>
      <c r="B27" s="6">
        <v>30542993</v>
      </c>
      <c r="C27" s="6"/>
      <c r="D27" s="5" t="s">
        <v>48</v>
      </c>
      <c r="E27" s="6">
        <v>20591</v>
      </c>
    </row>
    <row r="28" spans="1:5" x14ac:dyDescent="0.25">
      <c r="A28" s="5" t="s">
        <v>25</v>
      </c>
      <c r="B28" s="6" t="s">
        <v>61</v>
      </c>
      <c r="C28" s="6"/>
      <c r="D28" s="5" t="s">
        <v>49</v>
      </c>
      <c r="E28" s="6">
        <v>39413755</v>
      </c>
    </row>
    <row r="29" spans="1:5" x14ac:dyDescent="0.25">
      <c r="A29" s="5" t="s">
        <v>26</v>
      </c>
      <c r="B29" s="6">
        <v>13303</v>
      </c>
      <c r="C29" s="6"/>
      <c r="D29" s="5" t="s">
        <v>50</v>
      </c>
      <c r="E29" s="6" t="s">
        <v>61</v>
      </c>
    </row>
    <row r="30" spans="1:5" x14ac:dyDescent="0.25">
      <c r="A30" s="4" t="s">
        <v>4</v>
      </c>
      <c r="B30" s="6">
        <v>154504</v>
      </c>
      <c r="C30" s="6"/>
      <c r="D30" s="5" t="s">
        <v>51</v>
      </c>
      <c r="E30" s="6">
        <v>18304120</v>
      </c>
    </row>
    <row r="31" spans="1:5" x14ac:dyDescent="0.25">
      <c r="A31" s="4" t="s">
        <v>28</v>
      </c>
      <c r="B31" s="6">
        <v>26001</v>
      </c>
      <c r="C31" s="6"/>
      <c r="D31" s="5" t="s">
        <v>52</v>
      </c>
      <c r="E31" s="6" t="s">
        <v>61</v>
      </c>
    </row>
    <row r="32" spans="1:5" x14ac:dyDescent="0.25">
      <c r="A32" s="5" t="s">
        <v>27</v>
      </c>
      <c r="B32" s="6">
        <v>26001</v>
      </c>
      <c r="C32" s="6"/>
      <c r="D32" s="5" t="s">
        <v>53</v>
      </c>
      <c r="E32" s="6">
        <v>5743182</v>
      </c>
    </row>
    <row r="33" spans="1:5" x14ac:dyDescent="0.25">
      <c r="A33" s="5" t="s">
        <v>111</v>
      </c>
      <c r="B33" s="6" t="s">
        <v>61</v>
      </c>
      <c r="C33" s="6"/>
      <c r="D33" s="5" t="s">
        <v>54</v>
      </c>
      <c r="E33" s="6">
        <v>6610563</v>
      </c>
    </row>
    <row r="34" spans="1:5" x14ac:dyDescent="0.25">
      <c r="A34" s="4" t="s">
        <v>29</v>
      </c>
      <c r="B34" s="6">
        <v>128503</v>
      </c>
      <c r="C34" s="6"/>
      <c r="D34" s="5" t="s">
        <v>55</v>
      </c>
      <c r="E34" s="6">
        <v>10748176</v>
      </c>
    </row>
    <row r="35" spans="1:5" x14ac:dyDescent="0.25">
      <c r="A35" s="5" t="s">
        <v>30</v>
      </c>
      <c r="B35" s="6">
        <v>128503</v>
      </c>
      <c r="C35" s="6"/>
      <c r="D35" s="4" t="s">
        <v>9</v>
      </c>
      <c r="E35" s="6">
        <v>37707</v>
      </c>
    </row>
    <row r="36" spans="1:5" x14ac:dyDescent="0.25">
      <c r="A36" s="5" t="s">
        <v>112</v>
      </c>
      <c r="B36" s="6" t="s">
        <v>61</v>
      </c>
      <c r="C36" s="6"/>
      <c r="D36" s="5" t="s">
        <v>56</v>
      </c>
      <c r="E36" s="6">
        <v>34862</v>
      </c>
    </row>
    <row r="37" spans="1:5" x14ac:dyDescent="0.25">
      <c r="B37" s="6"/>
      <c r="C37" s="6"/>
      <c r="D37" s="5" t="s">
        <v>57</v>
      </c>
      <c r="E37" s="6">
        <v>2845</v>
      </c>
    </row>
    <row r="38" spans="1:5" x14ac:dyDescent="0.25">
      <c r="A38" s="4" t="s">
        <v>120</v>
      </c>
      <c r="B38" s="8">
        <v>3734369</v>
      </c>
      <c r="C38" s="8"/>
      <c r="D38" s="4" t="s">
        <v>10</v>
      </c>
      <c r="E38" s="8">
        <v>3734369</v>
      </c>
    </row>
    <row r="39" spans="1:5" x14ac:dyDescent="0.25">
      <c r="A39" s="5" t="s">
        <v>130</v>
      </c>
      <c r="B39" s="6">
        <v>202026</v>
      </c>
      <c r="C39" s="6"/>
      <c r="D39" s="5" t="s">
        <v>122</v>
      </c>
      <c r="E39" s="6">
        <v>202026</v>
      </c>
    </row>
    <row r="40" spans="1:5" x14ac:dyDescent="0.25">
      <c r="A40" s="5" t="s">
        <v>128</v>
      </c>
      <c r="B40" s="6" t="s">
        <v>61</v>
      </c>
      <c r="C40" s="6"/>
      <c r="D40" s="5" t="s">
        <v>123</v>
      </c>
      <c r="E40" s="6" t="s">
        <v>61</v>
      </c>
    </row>
    <row r="41" spans="1:5" x14ac:dyDescent="0.25">
      <c r="A41" s="5" t="s">
        <v>131</v>
      </c>
      <c r="B41" s="6">
        <v>2640931</v>
      </c>
      <c r="C41" s="6"/>
      <c r="D41" s="5" t="s">
        <v>124</v>
      </c>
      <c r="E41" s="6">
        <v>2640931</v>
      </c>
    </row>
    <row r="42" spans="1:5" x14ac:dyDescent="0.25">
      <c r="A42" s="12" t="s">
        <v>121</v>
      </c>
      <c r="B42" s="6" t="s">
        <v>61</v>
      </c>
      <c r="C42" s="6"/>
      <c r="D42" s="12" t="s">
        <v>129</v>
      </c>
      <c r="E42" s="6" t="s">
        <v>61</v>
      </c>
    </row>
    <row r="43" spans="1:5" x14ac:dyDescent="0.25">
      <c r="A43" s="5" t="s">
        <v>132</v>
      </c>
      <c r="B43" s="6">
        <v>891412</v>
      </c>
      <c r="C43" s="6"/>
      <c r="D43" s="5" t="s">
        <v>125</v>
      </c>
      <c r="E43" s="6">
        <v>891412</v>
      </c>
    </row>
    <row r="44" spans="1:5" x14ac:dyDescent="0.25">
      <c r="B44" s="7"/>
      <c r="C44" s="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28" zoomScaleNormal="100" zoomScaleSheetLayoutView="100" workbookViewId="0">
      <selection activeCell="B46" sqref="B46"/>
    </sheetView>
  </sheetViews>
  <sheetFormatPr defaultRowHeight="15" x14ac:dyDescent="0.25"/>
  <cols>
    <col min="1" max="1" width="83.140625" customWidth="1"/>
    <col min="2" max="2" width="18.28515625" customWidth="1"/>
    <col min="3" max="3" width="11.140625" bestFit="1" customWidth="1"/>
    <col min="4" max="4" width="16.5703125" customWidth="1"/>
    <col min="5" max="5" width="14.28515625" customWidth="1"/>
    <col min="7" max="7" width="15.28515625" customWidth="1"/>
  </cols>
  <sheetData>
    <row r="1" spans="1:7" x14ac:dyDescent="0.25">
      <c r="A1" s="3" t="s">
        <v>107</v>
      </c>
    </row>
    <row r="2" spans="1:7" ht="32.25" customHeight="1" x14ac:dyDescent="0.25">
      <c r="A2" s="5"/>
      <c r="B2" s="10" t="s">
        <v>118</v>
      </c>
    </row>
    <row r="3" spans="1:7" x14ac:dyDescent="0.25">
      <c r="A3" s="4" t="s">
        <v>62</v>
      </c>
      <c r="B3" s="8"/>
    </row>
    <row r="4" spans="1:7" x14ac:dyDescent="0.25">
      <c r="A4" s="5" t="s">
        <v>63</v>
      </c>
      <c r="B4" s="6">
        <v>75016162</v>
      </c>
      <c r="G4" s="6"/>
    </row>
    <row r="5" spans="1:7" x14ac:dyDescent="0.25">
      <c r="A5" s="5" t="s">
        <v>64</v>
      </c>
      <c r="B5" s="6">
        <v>639620</v>
      </c>
      <c r="G5" s="6"/>
    </row>
    <row r="6" spans="1:7" x14ac:dyDescent="0.25">
      <c r="A6" s="5" t="s">
        <v>65</v>
      </c>
      <c r="B6" s="6">
        <v>37365</v>
      </c>
      <c r="G6" s="6"/>
    </row>
    <row r="7" spans="1:7" x14ac:dyDescent="0.25">
      <c r="A7" s="5" t="s">
        <v>66</v>
      </c>
      <c r="B7" s="6">
        <v>85398117</v>
      </c>
      <c r="G7" s="6"/>
    </row>
    <row r="8" spans="1:7" x14ac:dyDescent="0.25">
      <c r="A8" s="5" t="s">
        <v>67</v>
      </c>
      <c r="B8" s="6">
        <v>2581965</v>
      </c>
      <c r="G8" s="6"/>
    </row>
    <row r="9" spans="1:7" x14ac:dyDescent="0.25">
      <c r="A9" s="5" t="s">
        <v>68</v>
      </c>
      <c r="B9" s="6">
        <v>3425472</v>
      </c>
      <c r="G9" s="6"/>
    </row>
    <row r="10" spans="1:7" x14ac:dyDescent="0.25">
      <c r="A10" s="5" t="s">
        <v>69</v>
      </c>
      <c r="B10" s="6">
        <v>4153357</v>
      </c>
      <c r="G10" s="6"/>
    </row>
    <row r="11" spans="1:7" x14ac:dyDescent="0.25">
      <c r="A11" s="5" t="s">
        <v>70</v>
      </c>
      <c r="B11" s="6">
        <v>0</v>
      </c>
      <c r="G11" s="6"/>
    </row>
    <row r="12" spans="1:7" x14ac:dyDescent="0.25">
      <c r="A12" s="5" t="s">
        <v>71</v>
      </c>
      <c r="B12" s="6">
        <v>524150</v>
      </c>
      <c r="D12" s="7"/>
      <c r="G12" s="6"/>
    </row>
    <row r="13" spans="1:7" x14ac:dyDescent="0.25">
      <c r="A13" s="4" t="s">
        <v>72</v>
      </c>
      <c r="B13" s="8">
        <f>B4-B5+B6+B7+B8+B9+B10+B11+B12</f>
        <v>170496968</v>
      </c>
      <c r="D13" s="11"/>
      <c r="E13" s="11"/>
      <c r="G13" s="7"/>
    </row>
    <row r="14" spans="1:7" x14ac:dyDescent="0.25">
      <c r="A14" s="4" t="s">
        <v>73</v>
      </c>
      <c r="B14" s="8"/>
      <c r="D14" s="11"/>
      <c r="E14" s="11"/>
    </row>
    <row r="15" spans="1:7" x14ac:dyDescent="0.25">
      <c r="A15" s="5" t="s">
        <v>74</v>
      </c>
      <c r="B15" s="6">
        <v>21059218</v>
      </c>
      <c r="D15" s="11"/>
      <c r="E15" s="11"/>
    </row>
    <row r="16" spans="1:7" x14ac:dyDescent="0.25">
      <c r="A16" s="5" t="s">
        <v>75</v>
      </c>
      <c r="B16" s="6">
        <v>28044348</v>
      </c>
      <c r="D16" s="11"/>
      <c r="E16" s="11"/>
    </row>
    <row r="17" spans="1:5" x14ac:dyDescent="0.25">
      <c r="A17" s="5" t="s">
        <v>76</v>
      </c>
      <c r="B17" s="6">
        <v>6907101</v>
      </c>
      <c r="D17" s="11"/>
      <c r="E17" s="11"/>
    </row>
    <row r="18" spans="1:5" x14ac:dyDescent="0.25">
      <c r="A18" s="5" t="s">
        <v>77</v>
      </c>
      <c r="B18" s="6">
        <v>1839866</v>
      </c>
      <c r="D18" s="11"/>
      <c r="E18" s="11"/>
    </row>
    <row r="19" spans="1:5" x14ac:dyDescent="0.25">
      <c r="A19" s="5" t="s">
        <v>78</v>
      </c>
      <c r="B19" s="6">
        <v>74681002</v>
      </c>
      <c r="D19" s="11"/>
      <c r="E19" s="11"/>
    </row>
    <row r="20" spans="1:5" x14ac:dyDescent="0.25">
      <c r="A20" s="5" t="s">
        <v>79</v>
      </c>
      <c r="B20" s="6">
        <v>613210</v>
      </c>
      <c r="D20" s="11"/>
      <c r="E20" s="11"/>
    </row>
    <row r="21" spans="1:5" x14ac:dyDescent="0.25">
      <c r="A21" s="5" t="s">
        <v>80</v>
      </c>
      <c r="B21" s="6">
        <v>10817945</v>
      </c>
      <c r="D21" s="11"/>
      <c r="E21" s="11"/>
    </row>
    <row r="22" spans="1:5" x14ac:dyDescent="0.25">
      <c r="A22" s="5" t="s">
        <v>81</v>
      </c>
      <c r="B22" s="6">
        <v>7965589</v>
      </c>
      <c r="D22" s="11"/>
      <c r="E22" s="11"/>
    </row>
    <row r="23" spans="1:5" x14ac:dyDescent="0.25">
      <c r="A23" s="5" t="s">
        <v>82</v>
      </c>
      <c r="B23" s="6">
        <v>1488544</v>
      </c>
      <c r="D23" s="11"/>
      <c r="E23" s="11"/>
    </row>
    <row r="24" spans="1:5" x14ac:dyDescent="0.25">
      <c r="A24" s="5" t="s">
        <v>83</v>
      </c>
      <c r="B24" s="6">
        <v>64755</v>
      </c>
      <c r="D24" s="11"/>
      <c r="E24" s="11"/>
    </row>
    <row r="25" spans="1:5" x14ac:dyDescent="0.25">
      <c r="A25" s="5" t="s">
        <v>84</v>
      </c>
      <c r="B25" s="6">
        <v>6160887</v>
      </c>
      <c r="D25" s="11"/>
      <c r="E25" s="11"/>
    </row>
    <row r="26" spans="1:5" x14ac:dyDescent="0.25">
      <c r="A26" s="5" t="s">
        <v>114</v>
      </c>
      <c r="B26" s="6">
        <v>4340298</v>
      </c>
      <c r="D26" s="11"/>
      <c r="E26" s="11"/>
    </row>
    <row r="27" spans="1:5" x14ac:dyDescent="0.25">
      <c r="A27" s="5" t="s">
        <v>127</v>
      </c>
      <c r="B27" s="6">
        <v>1820589</v>
      </c>
      <c r="D27" s="11"/>
      <c r="E27" s="11"/>
    </row>
    <row r="28" spans="1:5" x14ac:dyDescent="0.25">
      <c r="A28" s="5" t="s">
        <v>115</v>
      </c>
      <c r="B28" s="6">
        <v>106661</v>
      </c>
      <c r="D28" s="11"/>
      <c r="E28" s="11"/>
    </row>
    <row r="29" spans="1:5" x14ac:dyDescent="0.25">
      <c r="A29" s="5" t="s">
        <v>116</v>
      </c>
      <c r="B29" s="6">
        <v>-378073</v>
      </c>
      <c r="D29" s="11"/>
      <c r="E29" s="11"/>
    </row>
    <row r="30" spans="1:5" x14ac:dyDescent="0.25">
      <c r="A30" s="5" t="s">
        <v>117</v>
      </c>
      <c r="B30" s="6">
        <v>4442730</v>
      </c>
      <c r="D30" s="11"/>
      <c r="E30" s="11"/>
    </row>
    <row r="31" spans="1:5" x14ac:dyDescent="0.25">
      <c r="A31" s="4" t="s">
        <v>85</v>
      </c>
      <c r="B31" s="8">
        <f>SUM(B15+B16+B17+B18+B19+B20+B21+B22+B23+B24+B25+B28+B29+B30)</f>
        <v>163813783</v>
      </c>
      <c r="C31" s="7"/>
      <c r="D31" s="11"/>
      <c r="E31" s="11"/>
    </row>
    <row r="32" spans="1:5" x14ac:dyDescent="0.25">
      <c r="A32" s="4" t="s">
        <v>86</v>
      </c>
      <c r="B32" s="8"/>
      <c r="E32" s="11"/>
    </row>
    <row r="33" spans="1:5" x14ac:dyDescent="0.25">
      <c r="A33" s="4" t="s">
        <v>87</v>
      </c>
      <c r="B33" s="8">
        <v>0</v>
      </c>
      <c r="E33" s="11"/>
    </row>
    <row r="34" spans="1:5" x14ac:dyDescent="0.25">
      <c r="A34" s="4" t="s">
        <v>88</v>
      </c>
      <c r="B34" s="8">
        <v>0</v>
      </c>
      <c r="E34" s="11"/>
    </row>
    <row r="35" spans="1:5" x14ac:dyDescent="0.25">
      <c r="A35" s="4" t="s">
        <v>89</v>
      </c>
      <c r="B35" s="8">
        <v>0</v>
      </c>
      <c r="E35" s="11"/>
    </row>
    <row r="36" spans="1:5" x14ac:dyDescent="0.25">
      <c r="A36" s="4" t="s">
        <v>90</v>
      </c>
      <c r="B36" s="8">
        <v>0</v>
      </c>
      <c r="E36" s="11"/>
    </row>
    <row r="37" spans="1:5" x14ac:dyDescent="0.25">
      <c r="A37" s="4" t="s">
        <v>91</v>
      </c>
      <c r="B37" s="8">
        <v>0</v>
      </c>
      <c r="E37" s="11"/>
    </row>
    <row r="38" spans="1:5" x14ac:dyDescent="0.25">
      <c r="A38" s="4" t="s">
        <v>92</v>
      </c>
      <c r="B38" s="8"/>
      <c r="E38" s="11"/>
    </row>
    <row r="39" spans="1:5" x14ac:dyDescent="0.25">
      <c r="A39" s="5" t="s">
        <v>93</v>
      </c>
      <c r="B39" s="6">
        <v>0</v>
      </c>
      <c r="E39" s="11"/>
    </row>
    <row r="40" spans="1:5" x14ac:dyDescent="0.25">
      <c r="A40" s="5" t="s">
        <v>94</v>
      </c>
      <c r="B40" s="6">
        <v>0</v>
      </c>
      <c r="E40" s="11"/>
    </row>
    <row r="41" spans="1:5" x14ac:dyDescent="0.25">
      <c r="A41" s="4" t="s">
        <v>95</v>
      </c>
      <c r="B41" s="8">
        <f>B39-B40</f>
        <v>0</v>
      </c>
      <c r="E41" s="11"/>
    </row>
    <row r="42" spans="1:5" x14ac:dyDescent="0.25">
      <c r="A42" s="4" t="s">
        <v>96</v>
      </c>
      <c r="B42" s="8"/>
      <c r="E42" s="11"/>
    </row>
    <row r="43" spans="1:5" x14ac:dyDescent="0.25">
      <c r="A43" s="5" t="s">
        <v>97</v>
      </c>
      <c r="B43" s="6">
        <v>296474</v>
      </c>
      <c r="E43" s="11"/>
    </row>
    <row r="44" spans="1:5" x14ac:dyDescent="0.25">
      <c r="A44" s="5" t="s">
        <v>98</v>
      </c>
      <c r="B44" s="6">
        <v>118954</v>
      </c>
      <c r="E44" s="11"/>
    </row>
    <row r="45" spans="1:5" x14ac:dyDescent="0.25">
      <c r="A45" s="4" t="s">
        <v>99</v>
      </c>
      <c r="B45" s="8">
        <f>B43-B44</f>
        <v>177520</v>
      </c>
      <c r="E45" s="11"/>
    </row>
    <row r="46" spans="1:5" x14ac:dyDescent="0.25">
      <c r="A46" s="4" t="s">
        <v>100</v>
      </c>
      <c r="B46" s="8">
        <v>6860705</v>
      </c>
      <c r="D46" s="11"/>
      <c r="E46" s="11"/>
    </row>
    <row r="47" spans="1:5" x14ac:dyDescent="0.25">
      <c r="A47" s="4" t="s">
        <v>101</v>
      </c>
      <c r="B47" s="8"/>
    </row>
    <row r="48" spans="1:5" x14ac:dyDescent="0.25">
      <c r="A48" s="5" t="s">
        <v>102</v>
      </c>
      <c r="B48" s="6">
        <v>6840705</v>
      </c>
    </row>
    <row r="49" spans="1:2" x14ac:dyDescent="0.25">
      <c r="A49" s="5" t="s">
        <v>103</v>
      </c>
      <c r="B49" s="6">
        <v>20000</v>
      </c>
    </row>
    <row r="50" spans="1:2" x14ac:dyDescent="0.25">
      <c r="A50" s="5" t="s">
        <v>104</v>
      </c>
      <c r="B50" s="6">
        <v>0</v>
      </c>
    </row>
    <row r="51" spans="1:2" x14ac:dyDescent="0.25">
      <c r="A51" s="4" t="s">
        <v>105</v>
      </c>
      <c r="B51" s="8">
        <f>SUM(B48:B50)</f>
        <v>6860705</v>
      </c>
    </row>
    <row r="52" spans="1:2" x14ac:dyDescent="0.25">
      <c r="A52" s="4" t="s">
        <v>106</v>
      </c>
      <c r="B52" s="8">
        <f>B46-B51</f>
        <v>0</v>
      </c>
    </row>
    <row r="53" spans="1:2" x14ac:dyDescent="0.25">
      <c r="B53" s="7"/>
    </row>
  </sheetData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</vt:lpstr>
      <vt:lpstr>CE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2021-07-26T10:32:57Z</dcterms:modified>
</cp:coreProperties>
</file>