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325"/>
  </bookViews>
  <sheets>
    <sheet name="Consuntivo 2023" sheetId="1" r:id="rId1"/>
  </sheets>
  <calcPr calcId="145621"/>
</workbook>
</file>

<file path=xl/calcChain.xml><?xml version="1.0" encoding="utf-8"?>
<calcChain xmlns="http://schemas.openxmlformats.org/spreadsheetml/2006/main">
  <c r="G57" i="1" l="1"/>
  <c r="H57" i="1"/>
  <c r="H51" i="1"/>
  <c r="H48" i="1"/>
  <c r="H45" i="1"/>
  <c r="H42" i="1"/>
  <c r="H39" i="1"/>
  <c r="H36" i="1"/>
  <c r="H33" i="1"/>
  <c r="H30" i="1"/>
  <c r="H27" i="1"/>
  <c r="H24" i="1"/>
  <c r="H21" i="1"/>
  <c r="H18" i="1"/>
  <c r="H15" i="1"/>
  <c r="H12" i="1"/>
  <c r="H9" i="1"/>
  <c r="H6" i="1"/>
</calcChain>
</file>

<file path=xl/sharedStrings.xml><?xml version="1.0" encoding="utf-8"?>
<sst xmlns="http://schemas.openxmlformats.org/spreadsheetml/2006/main" count="310" uniqueCount="90">
  <si>
    <t>XXXXXXX</t>
  </si>
  <si>
    <t>719</t>
  </si>
  <si>
    <t>Indicatori economici-gestionali</t>
  </si>
  <si>
    <t>Ente</t>
  </si>
  <si>
    <t>Periodo</t>
  </si>
  <si>
    <t>Indicatore</t>
  </si>
  <si>
    <t>Descr_indicatore</t>
  </si>
  <si>
    <t>Valore Numeratore</t>
  </si>
  <si>
    <t>Valore Denominatore</t>
  </si>
  <si>
    <t>Valore indicatore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</si>
  <si>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</si>
  <si>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</si>
  <si>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</si>
  <si>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</si>
  <si>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</si>
  <si>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</si>
  <si>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</si>
  <si>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</si>
  <si>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</si>
  <si>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</si>
  <si>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</si>
  <si>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</si>
  <si>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</si>
  <si>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</si>
  <si>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</si>
  <si>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</si>
  <si>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</si>
  <si>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</si>
  <si>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</si>
  <si>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</si>
  <si>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</si>
  <si>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</si>
  <si>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</si>
  <si>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</si>
  <si>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</si>
  <si>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</si>
  <si>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</si>
  <si>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</si>
  <si>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</si>
  <si>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</si>
  <si>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</si>
  <si>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</si>
  <si>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</si>
  <si>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</si>
  <si>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</si>
  <si>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</si>
  <si>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</si>
  <si>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</si>
  <si>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</si>
  <si>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</si>
  <si>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</si>
  <si>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</si>
  <si>
    <t>AZIENDE SOCIO SANITARIE TERRITORIALI - INDICATORI DI BILANCIO Consuntivo 2023</t>
  </si>
  <si>
    <t>ASST DI BERGAMO OVEST</t>
  </si>
  <si>
    <t>Valore netto al 31/12/2022</t>
  </si>
  <si>
    <t>Valore netto al 31/12/2023</t>
  </si>
  <si>
    <t>Prechiusura al ° trimestre 2023</t>
  </si>
  <si>
    <t>Indicatore 1</t>
  </si>
  <si>
    <t>Costi del personale / Ricavi della gestione caratteristica</t>
  </si>
  <si>
    <t>Indicatore 2</t>
  </si>
  <si>
    <t>Costi per beni e servizi / Ricavi della gestione caratteristica</t>
  </si>
  <si>
    <t>Sottoindicatore 2.1</t>
  </si>
  <si>
    <t>Acquisti di beni sanitari / Ricavi della gestione caratteristica</t>
  </si>
  <si>
    <t>Sottoindicatore 2.1.1</t>
  </si>
  <si>
    <t>Farmaci ed emoderivati / Ricavi della gestione caratteristica</t>
  </si>
  <si>
    <t>Sottoindicatore 2.1.2</t>
  </si>
  <si>
    <t>Materiali diagnostici / Ricavi della gestione caratteristica</t>
  </si>
  <si>
    <t>Sottoindicatore 2.1.3</t>
  </si>
  <si>
    <t>Presidi chirurgici e materiali sanitari / Ricavi della gestione caratteristica</t>
  </si>
  <si>
    <t>Sottoindicatore 2.1.4</t>
  </si>
  <si>
    <t>Materiali protesici / Ricavi della gestione caratteristica</t>
  </si>
  <si>
    <t>Sottoindicatore 2.2</t>
  </si>
  <si>
    <t>Acquisti di beni non sanitari / Ricavi della gestione caratteristica</t>
  </si>
  <si>
    <t>Sottoindicatore 2.3</t>
  </si>
  <si>
    <t>Consulenze, Collaborazioni,  Interinale e altre prestazioni di lavoro sanitarie e sociosanitarie / Ricavi della gestione caratteristica</t>
  </si>
  <si>
    <t>Sottoindicatore 2.4</t>
  </si>
  <si>
    <t>Altri servizi sanitari e sociosanitari a rilevanza sanitaria / Ricavi della gestione caratteristica</t>
  </si>
  <si>
    <t>Sottoindicatore 2.5</t>
  </si>
  <si>
    <t>Servizi non sanitari / Ricavi della gestione caratteristica</t>
  </si>
  <si>
    <t>Consulenze, Collaborazioni,  Interinale e altre prestazioni di lavoro non sanitarie / Ricavi della gestione caratteristica</t>
  </si>
  <si>
    <t>Manutenzione e riparazione (ordinaria esternalizzata) / Ricavi della gestione caratteristica</t>
  </si>
  <si>
    <t>Godimento di beni di terzi / Ricavi della gestione caratteristica</t>
  </si>
  <si>
    <t>Integrativa e protesica / Ricavi della gestione caratteristica</t>
  </si>
  <si>
    <t>Indicatore 3</t>
  </si>
  <si>
    <t>Costi caratteristici / Ricavi della gestione caratteristica</t>
  </si>
  <si>
    <t>Indicatore 4</t>
  </si>
  <si>
    <t>Costi caratteristici / Totale costi al netto amm.ti sterilizzati</t>
  </si>
  <si>
    <t>Contributo PSSR  / Ricavi della gestione caratteristica</t>
  </si>
  <si>
    <t>Sezionale Sanitario</t>
  </si>
  <si>
    <t>(2) Ricavi della gestione caratteristica: valore della produzione al netto dei costi capitalizzati e dell'eventuale contributo PSSR e delle Rettifiche contributi in conto esercizio per investimenti.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</si>
</sst>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i/>
      <sz val="11"/>
      <color indexed="8"/>
      <name val="Century Gothic"/>
      <family val="2"/>
    </font>
    <font>
      <b/>
      <i/>
      <sz val="12"/>
      <color indexed="8"/>
      <name val="Century Gothic"/>
      <family val="2"/>
    </font>
    <font>
      <i/>
      <u/>
      <sz val="11"/>
      <color indexed="8"/>
      <name val="Century Gothic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2" applyFont="1" applyProtection="1"/>
    <xf numFmtId="0" fontId="4" fillId="0" borderId="0" xfId="3" applyFont="1" applyProtection="1"/>
    <xf numFmtId="0" fontId="5" fillId="0" borderId="1" xfId="2" applyFont="1" applyBorder="1" applyAlignment="1" applyProtection="1">
      <alignment horizontal="center"/>
      <protection hidden="1"/>
    </xf>
    <xf numFmtId="0" fontId="5" fillId="0" borderId="0" xfId="2" applyFont="1" applyProtection="1"/>
    <xf numFmtId="0" fontId="6" fillId="0" borderId="0" xfId="2" applyFont="1" applyProtection="1"/>
    <xf numFmtId="14" fontId="4" fillId="0" borderId="0" xfId="2" applyNumberFormat="1" applyFont="1" applyAlignment="1" applyProtection="1">
      <alignment horizontal="center" vertical="center" wrapText="1"/>
    </xf>
    <xf numFmtId="0" fontId="4" fillId="0" borderId="0" xfId="2" applyFont="1" applyAlignment="1" applyProtection="1">
      <alignment horizontal="center" vertical="center" wrapText="1"/>
    </xf>
    <xf numFmtId="0" fontId="4" fillId="0" borderId="0" xfId="2" applyFont="1" applyAlignment="1" applyProtection="1">
      <alignment horizontal="center" vertical="center"/>
    </xf>
    <xf numFmtId="0" fontId="5" fillId="0" borderId="0" xfId="2" applyFont="1" applyAlignment="1" applyProtection="1">
      <alignment horizontal="center" vertical="center" wrapText="1"/>
    </xf>
    <xf numFmtId="0" fontId="4" fillId="0" borderId="0" xfId="1" applyFont="1" applyAlignment="1">
      <alignment wrapText="1"/>
    </xf>
    <xf numFmtId="2" fontId="4" fillId="0" borderId="0" xfId="1" applyNumberFormat="1" applyFont="1" applyAlignment="1">
      <alignment wrapText="1"/>
    </xf>
    <xf numFmtId="0" fontId="4" fillId="0" borderId="2" xfId="2" applyFont="1" applyBorder="1" applyAlignment="1" applyProtection="1">
      <alignment wrapText="1"/>
    </xf>
    <xf numFmtId="165" fontId="4" fillId="0" borderId="2" xfId="4" applyNumberFormat="1" applyFont="1" applyFill="1" applyBorder="1" applyProtection="1"/>
    <xf numFmtId="0" fontId="4" fillId="0" borderId="2" xfId="2" applyFont="1" applyBorder="1" applyProtection="1"/>
    <xf numFmtId="10" fontId="7" fillId="0" borderId="3" xfId="5" applyNumberFormat="1" applyFont="1" applyBorder="1" applyAlignment="1" applyProtection="1">
      <alignment horizontal="center" vertical="center"/>
    </xf>
    <xf numFmtId="165" fontId="4" fillId="0" borderId="0" xfId="1" applyNumberFormat="1" applyFont="1" applyAlignment="1">
      <alignment wrapText="1"/>
    </xf>
    <xf numFmtId="166" fontId="4" fillId="0" borderId="0" xfId="1" applyNumberFormat="1" applyFont="1" applyAlignment="1">
      <alignment wrapText="1"/>
    </xf>
    <xf numFmtId="0" fontId="4" fillId="0" borderId="4" xfId="2" applyFont="1" applyBorder="1" applyAlignment="1" applyProtection="1">
      <alignment wrapText="1"/>
    </xf>
    <xf numFmtId="166" fontId="4" fillId="0" borderId="4" xfId="2" applyNumberFormat="1" applyFont="1" applyFill="1" applyBorder="1" applyProtection="1"/>
    <xf numFmtId="0" fontId="4" fillId="0" borderId="4" xfId="2" applyFont="1" applyBorder="1" applyProtection="1"/>
    <xf numFmtId="10" fontId="7" fillId="0" borderId="5" xfId="5" applyNumberFormat="1" applyFont="1" applyBorder="1" applyAlignment="1" applyProtection="1">
      <alignment horizontal="center" vertical="center"/>
    </xf>
    <xf numFmtId="0" fontId="4" fillId="0" borderId="0" xfId="2" applyFont="1" applyAlignment="1" applyProtection="1">
      <alignment wrapText="1"/>
    </xf>
    <xf numFmtId="0" fontId="4" fillId="0" borderId="0" xfId="2" applyFont="1" applyFill="1" applyProtection="1"/>
    <xf numFmtId="10" fontId="8" fillId="0" borderId="0" xfId="2" applyNumberFormat="1" applyFont="1" applyProtection="1"/>
    <xf numFmtId="166" fontId="4" fillId="0" borderId="2" xfId="2" applyNumberFormat="1" applyFont="1" applyFill="1" applyBorder="1" applyProtection="1"/>
    <xf numFmtId="10" fontId="7" fillId="0" borderId="0" xfId="2" applyNumberFormat="1" applyFont="1" applyProtection="1"/>
    <xf numFmtId="0" fontId="4" fillId="0" borderId="6" xfId="2" applyFont="1" applyBorder="1" applyAlignment="1" applyProtection="1">
      <alignment wrapText="1"/>
    </xf>
    <xf numFmtId="166" fontId="4" fillId="0" borderId="6" xfId="2" applyNumberFormat="1" applyFont="1" applyFill="1" applyBorder="1" applyProtection="1"/>
    <xf numFmtId="0" fontId="4" fillId="0" borderId="6" xfId="2" applyFont="1" applyBorder="1" applyProtection="1"/>
    <xf numFmtId="0" fontId="4" fillId="0" borderId="7" xfId="2" applyFont="1" applyBorder="1" applyAlignment="1" applyProtection="1">
      <alignment wrapText="1"/>
    </xf>
    <xf numFmtId="166" fontId="4" fillId="0" borderId="7" xfId="2" applyNumberFormat="1" applyFont="1" applyFill="1" applyBorder="1" applyProtection="1"/>
    <xf numFmtId="0" fontId="4" fillId="0" borderId="7" xfId="2" applyFont="1" applyBorder="1" applyProtection="1"/>
    <xf numFmtId="10" fontId="7" fillId="0" borderId="8" xfId="5" applyNumberFormat="1" applyFont="1" applyBorder="1" applyAlignment="1" applyProtection="1">
      <alignment horizontal="center" vertical="center"/>
    </xf>
    <xf numFmtId="10" fontId="7" fillId="0" borderId="9" xfId="5" applyNumberFormat="1" applyFont="1" applyBorder="1" applyAlignment="1" applyProtection="1">
      <alignment horizontal="center" vertical="center"/>
    </xf>
    <xf numFmtId="10" fontId="7" fillId="0" borderId="10" xfId="2" applyNumberFormat="1" applyFont="1" applyBorder="1" applyProtection="1"/>
    <xf numFmtId="0" fontId="9" fillId="0" borderId="6" xfId="2" applyFont="1" applyBorder="1" applyAlignment="1" applyProtection="1">
      <alignment wrapText="1"/>
    </xf>
    <xf numFmtId="166" fontId="9" fillId="0" borderId="6" xfId="2" applyNumberFormat="1" applyFont="1" applyFill="1" applyBorder="1" applyProtection="1"/>
    <xf numFmtId="0" fontId="9" fillId="0" borderId="6" xfId="2" applyFont="1" applyBorder="1" applyProtection="1"/>
    <xf numFmtId="0" fontId="9" fillId="0" borderId="7" xfId="2" applyFont="1" applyBorder="1" applyAlignment="1" applyProtection="1">
      <alignment wrapText="1"/>
    </xf>
    <xf numFmtId="166" fontId="9" fillId="0" borderId="7" xfId="2" applyNumberFormat="1" applyFont="1" applyFill="1" applyBorder="1" applyProtection="1"/>
    <xf numFmtId="0" fontId="9" fillId="0" borderId="7" xfId="2" applyFont="1" applyBorder="1" applyProtection="1"/>
    <xf numFmtId="10" fontId="10" fillId="0" borderId="8" xfId="5" applyNumberFormat="1" applyFont="1" applyBorder="1" applyAlignment="1" applyProtection="1">
      <alignment horizontal="center" vertical="center"/>
    </xf>
    <xf numFmtId="10" fontId="10" fillId="0" borderId="9" xfId="5" applyNumberFormat="1" applyFont="1" applyBorder="1" applyAlignment="1" applyProtection="1">
      <alignment horizontal="center" vertical="center"/>
    </xf>
    <xf numFmtId="0" fontId="9" fillId="0" borderId="0" xfId="2" applyFont="1" applyProtection="1"/>
    <xf numFmtId="0" fontId="9" fillId="0" borderId="0" xfId="2" applyFont="1" applyFill="1" applyProtection="1"/>
    <xf numFmtId="0" fontId="11" fillId="0" borderId="0" xfId="2" applyFont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wrapText="1"/>
    </xf>
    <xf numFmtId="166" fontId="9" fillId="0" borderId="0" xfId="2" applyNumberFormat="1" applyFont="1" applyFill="1" applyBorder="1" applyProtection="1"/>
    <xf numFmtId="0" fontId="9" fillId="0" borderId="0" xfId="2" applyFont="1" applyBorder="1" applyProtection="1"/>
    <xf numFmtId="166" fontId="4" fillId="0" borderId="6" xfId="2" applyNumberFormat="1" applyFont="1" applyFill="1" applyBorder="1" applyAlignment="1" applyProtection="1">
      <alignment vertical="center"/>
    </xf>
    <xf numFmtId="0" fontId="6" fillId="0" borderId="11" xfId="2" applyFont="1" applyBorder="1" applyAlignment="1" applyProtection="1">
      <alignment horizontal="center" vertical="center"/>
    </xf>
    <xf numFmtId="0" fontId="6" fillId="0" borderId="8" xfId="2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wrapText="1"/>
    </xf>
    <xf numFmtId="166" fontId="4" fillId="0" borderId="0" xfId="2" applyNumberFormat="1" applyFont="1" applyFill="1" applyBorder="1" applyProtection="1"/>
    <xf numFmtId="0" fontId="4" fillId="0" borderId="0" xfId="2" applyFont="1" applyBorder="1" applyProtection="1"/>
    <xf numFmtId="0" fontId="5" fillId="0" borderId="12" xfId="2" applyFont="1" applyBorder="1" applyAlignment="1" applyProtection="1">
      <alignment horizontal="center" vertical="center"/>
    </xf>
    <xf numFmtId="0" fontId="5" fillId="0" borderId="13" xfId="2" applyFont="1" applyBorder="1" applyAlignment="1" applyProtection="1">
      <alignment horizontal="center" vertical="center"/>
    </xf>
    <xf numFmtId="0" fontId="4" fillId="0" borderId="0" xfId="1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2" fillId="0" borderId="0" xfId="1" applyFont="1" applyAlignment="1" applyProtection="1">
      <alignment horizontal="center" vertical="top"/>
    </xf>
  </cellXfs>
  <cellStyles count="6">
    <cellStyle name="Migliaia 2" xfId="4"/>
    <cellStyle name="Normale" xfId="0" builtinId="0"/>
    <cellStyle name="Normale 2 2" xfId="1"/>
    <cellStyle name="Normale 2_conto_economico_trimestrale_TRIM_1" xfId="2"/>
    <cellStyle name="Normale 2_conto_economico_trimestrale_TRIM_3" xfId="3"/>
    <cellStyle name="Percentua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topLeftCell="A16" zoomScaleNormal="100" workbookViewId="0">
      <selection activeCell="A62" sqref="A62:I62"/>
    </sheetView>
  </sheetViews>
  <sheetFormatPr defaultColWidth="11.42578125" defaultRowHeight="16.5" x14ac:dyDescent="0.3"/>
  <cols>
    <col min="1" max="1" width="25" style="1" customWidth="1"/>
    <col min="2" max="2" width="39.85546875" style="1" customWidth="1"/>
    <col min="3" max="3" width="17" style="1" customWidth="1"/>
    <col min="4" max="4" width="15.140625" style="1" customWidth="1"/>
    <col min="5" max="5" width="14.42578125" style="1" hidden="1" customWidth="1"/>
    <col min="6" max="6" width="8.42578125" style="1" customWidth="1"/>
    <col min="7" max="7" width="12.5703125" style="1" customWidth="1"/>
    <col min="8" max="8" width="16" style="1" customWidth="1"/>
    <col min="9" max="9" width="13.140625" style="1" hidden="1" customWidth="1"/>
    <col min="10" max="11" width="11.42578125" style="1" customWidth="1"/>
    <col min="12" max="13" width="9.140625" style="2" hidden="1" customWidth="1"/>
    <col min="14" max="14" width="26.28515625" style="2" hidden="1" customWidth="1"/>
    <col min="15" max="15" width="42.85546875" style="2" hidden="1" customWidth="1"/>
    <col min="16" max="18" width="9.140625" style="2" hidden="1" customWidth="1"/>
    <col min="19" max="256" width="11.42578125" style="1"/>
    <col min="257" max="257" width="25" style="1" customWidth="1"/>
    <col min="258" max="258" width="39.85546875" style="1" customWidth="1"/>
    <col min="259" max="259" width="17" style="1" customWidth="1"/>
    <col min="260" max="260" width="15.140625" style="1" customWidth="1"/>
    <col min="261" max="261" width="0" style="1" hidden="1" customWidth="1"/>
    <col min="262" max="262" width="8.42578125" style="1" customWidth="1"/>
    <col min="263" max="263" width="12.5703125" style="1" customWidth="1"/>
    <col min="264" max="264" width="16" style="1" customWidth="1"/>
    <col min="265" max="265" width="0" style="1" hidden="1" customWidth="1"/>
    <col min="266" max="267" width="11.42578125" style="1" customWidth="1"/>
    <col min="268" max="274" width="0" style="1" hidden="1" customWidth="1"/>
    <col min="275" max="512" width="11.42578125" style="1"/>
    <col min="513" max="513" width="25" style="1" customWidth="1"/>
    <col min="514" max="514" width="39.85546875" style="1" customWidth="1"/>
    <col min="515" max="515" width="17" style="1" customWidth="1"/>
    <col min="516" max="516" width="15.140625" style="1" customWidth="1"/>
    <col min="517" max="517" width="0" style="1" hidden="1" customWidth="1"/>
    <col min="518" max="518" width="8.42578125" style="1" customWidth="1"/>
    <col min="519" max="519" width="12.5703125" style="1" customWidth="1"/>
    <col min="520" max="520" width="16" style="1" customWidth="1"/>
    <col min="521" max="521" width="0" style="1" hidden="1" customWidth="1"/>
    <col min="522" max="523" width="11.42578125" style="1" customWidth="1"/>
    <col min="524" max="530" width="0" style="1" hidden="1" customWidth="1"/>
    <col min="531" max="768" width="11.42578125" style="1"/>
    <col min="769" max="769" width="25" style="1" customWidth="1"/>
    <col min="770" max="770" width="39.85546875" style="1" customWidth="1"/>
    <col min="771" max="771" width="17" style="1" customWidth="1"/>
    <col min="772" max="772" width="15.140625" style="1" customWidth="1"/>
    <col min="773" max="773" width="0" style="1" hidden="1" customWidth="1"/>
    <col min="774" max="774" width="8.42578125" style="1" customWidth="1"/>
    <col min="775" max="775" width="12.5703125" style="1" customWidth="1"/>
    <col min="776" max="776" width="16" style="1" customWidth="1"/>
    <col min="777" max="777" width="0" style="1" hidden="1" customWidth="1"/>
    <col min="778" max="779" width="11.42578125" style="1" customWidth="1"/>
    <col min="780" max="786" width="0" style="1" hidden="1" customWidth="1"/>
    <col min="787" max="1024" width="11.42578125" style="1"/>
    <col min="1025" max="1025" width="25" style="1" customWidth="1"/>
    <col min="1026" max="1026" width="39.85546875" style="1" customWidth="1"/>
    <col min="1027" max="1027" width="17" style="1" customWidth="1"/>
    <col min="1028" max="1028" width="15.140625" style="1" customWidth="1"/>
    <col min="1029" max="1029" width="0" style="1" hidden="1" customWidth="1"/>
    <col min="1030" max="1030" width="8.42578125" style="1" customWidth="1"/>
    <col min="1031" max="1031" width="12.5703125" style="1" customWidth="1"/>
    <col min="1032" max="1032" width="16" style="1" customWidth="1"/>
    <col min="1033" max="1033" width="0" style="1" hidden="1" customWidth="1"/>
    <col min="1034" max="1035" width="11.42578125" style="1" customWidth="1"/>
    <col min="1036" max="1042" width="0" style="1" hidden="1" customWidth="1"/>
    <col min="1043" max="1280" width="11.42578125" style="1"/>
    <col min="1281" max="1281" width="25" style="1" customWidth="1"/>
    <col min="1282" max="1282" width="39.85546875" style="1" customWidth="1"/>
    <col min="1283" max="1283" width="17" style="1" customWidth="1"/>
    <col min="1284" max="1284" width="15.140625" style="1" customWidth="1"/>
    <col min="1285" max="1285" width="0" style="1" hidden="1" customWidth="1"/>
    <col min="1286" max="1286" width="8.42578125" style="1" customWidth="1"/>
    <col min="1287" max="1287" width="12.5703125" style="1" customWidth="1"/>
    <col min="1288" max="1288" width="16" style="1" customWidth="1"/>
    <col min="1289" max="1289" width="0" style="1" hidden="1" customWidth="1"/>
    <col min="1290" max="1291" width="11.42578125" style="1" customWidth="1"/>
    <col min="1292" max="1298" width="0" style="1" hidden="1" customWidth="1"/>
    <col min="1299" max="1536" width="11.42578125" style="1"/>
    <col min="1537" max="1537" width="25" style="1" customWidth="1"/>
    <col min="1538" max="1538" width="39.85546875" style="1" customWidth="1"/>
    <col min="1539" max="1539" width="17" style="1" customWidth="1"/>
    <col min="1540" max="1540" width="15.140625" style="1" customWidth="1"/>
    <col min="1541" max="1541" width="0" style="1" hidden="1" customWidth="1"/>
    <col min="1542" max="1542" width="8.42578125" style="1" customWidth="1"/>
    <col min="1543" max="1543" width="12.5703125" style="1" customWidth="1"/>
    <col min="1544" max="1544" width="16" style="1" customWidth="1"/>
    <col min="1545" max="1545" width="0" style="1" hidden="1" customWidth="1"/>
    <col min="1546" max="1547" width="11.42578125" style="1" customWidth="1"/>
    <col min="1548" max="1554" width="0" style="1" hidden="1" customWidth="1"/>
    <col min="1555" max="1792" width="11.42578125" style="1"/>
    <col min="1793" max="1793" width="25" style="1" customWidth="1"/>
    <col min="1794" max="1794" width="39.85546875" style="1" customWidth="1"/>
    <col min="1795" max="1795" width="17" style="1" customWidth="1"/>
    <col min="1796" max="1796" width="15.140625" style="1" customWidth="1"/>
    <col min="1797" max="1797" width="0" style="1" hidden="1" customWidth="1"/>
    <col min="1798" max="1798" width="8.42578125" style="1" customWidth="1"/>
    <col min="1799" max="1799" width="12.5703125" style="1" customWidth="1"/>
    <col min="1800" max="1800" width="16" style="1" customWidth="1"/>
    <col min="1801" max="1801" width="0" style="1" hidden="1" customWidth="1"/>
    <col min="1802" max="1803" width="11.42578125" style="1" customWidth="1"/>
    <col min="1804" max="1810" width="0" style="1" hidden="1" customWidth="1"/>
    <col min="1811" max="2048" width="11.42578125" style="1"/>
    <col min="2049" max="2049" width="25" style="1" customWidth="1"/>
    <col min="2050" max="2050" width="39.85546875" style="1" customWidth="1"/>
    <col min="2051" max="2051" width="17" style="1" customWidth="1"/>
    <col min="2052" max="2052" width="15.140625" style="1" customWidth="1"/>
    <col min="2053" max="2053" width="0" style="1" hidden="1" customWidth="1"/>
    <col min="2054" max="2054" width="8.42578125" style="1" customWidth="1"/>
    <col min="2055" max="2055" width="12.5703125" style="1" customWidth="1"/>
    <col min="2056" max="2056" width="16" style="1" customWidth="1"/>
    <col min="2057" max="2057" width="0" style="1" hidden="1" customWidth="1"/>
    <col min="2058" max="2059" width="11.42578125" style="1" customWidth="1"/>
    <col min="2060" max="2066" width="0" style="1" hidden="1" customWidth="1"/>
    <col min="2067" max="2304" width="11.42578125" style="1"/>
    <col min="2305" max="2305" width="25" style="1" customWidth="1"/>
    <col min="2306" max="2306" width="39.85546875" style="1" customWidth="1"/>
    <col min="2307" max="2307" width="17" style="1" customWidth="1"/>
    <col min="2308" max="2308" width="15.140625" style="1" customWidth="1"/>
    <col min="2309" max="2309" width="0" style="1" hidden="1" customWidth="1"/>
    <col min="2310" max="2310" width="8.42578125" style="1" customWidth="1"/>
    <col min="2311" max="2311" width="12.5703125" style="1" customWidth="1"/>
    <col min="2312" max="2312" width="16" style="1" customWidth="1"/>
    <col min="2313" max="2313" width="0" style="1" hidden="1" customWidth="1"/>
    <col min="2314" max="2315" width="11.42578125" style="1" customWidth="1"/>
    <col min="2316" max="2322" width="0" style="1" hidden="1" customWidth="1"/>
    <col min="2323" max="2560" width="11.42578125" style="1"/>
    <col min="2561" max="2561" width="25" style="1" customWidth="1"/>
    <col min="2562" max="2562" width="39.85546875" style="1" customWidth="1"/>
    <col min="2563" max="2563" width="17" style="1" customWidth="1"/>
    <col min="2564" max="2564" width="15.140625" style="1" customWidth="1"/>
    <col min="2565" max="2565" width="0" style="1" hidden="1" customWidth="1"/>
    <col min="2566" max="2566" width="8.42578125" style="1" customWidth="1"/>
    <col min="2567" max="2567" width="12.5703125" style="1" customWidth="1"/>
    <col min="2568" max="2568" width="16" style="1" customWidth="1"/>
    <col min="2569" max="2569" width="0" style="1" hidden="1" customWidth="1"/>
    <col min="2570" max="2571" width="11.42578125" style="1" customWidth="1"/>
    <col min="2572" max="2578" width="0" style="1" hidden="1" customWidth="1"/>
    <col min="2579" max="2816" width="11.42578125" style="1"/>
    <col min="2817" max="2817" width="25" style="1" customWidth="1"/>
    <col min="2818" max="2818" width="39.85546875" style="1" customWidth="1"/>
    <col min="2819" max="2819" width="17" style="1" customWidth="1"/>
    <col min="2820" max="2820" width="15.140625" style="1" customWidth="1"/>
    <col min="2821" max="2821" width="0" style="1" hidden="1" customWidth="1"/>
    <col min="2822" max="2822" width="8.42578125" style="1" customWidth="1"/>
    <col min="2823" max="2823" width="12.5703125" style="1" customWidth="1"/>
    <col min="2824" max="2824" width="16" style="1" customWidth="1"/>
    <col min="2825" max="2825" width="0" style="1" hidden="1" customWidth="1"/>
    <col min="2826" max="2827" width="11.42578125" style="1" customWidth="1"/>
    <col min="2828" max="2834" width="0" style="1" hidden="1" customWidth="1"/>
    <col min="2835" max="3072" width="11.42578125" style="1"/>
    <col min="3073" max="3073" width="25" style="1" customWidth="1"/>
    <col min="3074" max="3074" width="39.85546875" style="1" customWidth="1"/>
    <col min="3075" max="3075" width="17" style="1" customWidth="1"/>
    <col min="3076" max="3076" width="15.140625" style="1" customWidth="1"/>
    <col min="3077" max="3077" width="0" style="1" hidden="1" customWidth="1"/>
    <col min="3078" max="3078" width="8.42578125" style="1" customWidth="1"/>
    <col min="3079" max="3079" width="12.5703125" style="1" customWidth="1"/>
    <col min="3080" max="3080" width="16" style="1" customWidth="1"/>
    <col min="3081" max="3081" width="0" style="1" hidden="1" customWidth="1"/>
    <col min="3082" max="3083" width="11.42578125" style="1" customWidth="1"/>
    <col min="3084" max="3090" width="0" style="1" hidden="1" customWidth="1"/>
    <col min="3091" max="3328" width="11.42578125" style="1"/>
    <col min="3329" max="3329" width="25" style="1" customWidth="1"/>
    <col min="3330" max="3330" width="39.85546875" style="1" customWidth="1"/>
    <col min="3331" max="3331" width="17" style="1" customWidth="1"/>
    <col min="3332" max="3332" width="15.140625" style="1" customWidth="1"/>
    <col min="3333" max="3333" width="0" style="1" hidden="1" customWidth="1"/>
    <col min="3334" max="3334" width="8.42578125" style="1" customWidth="1"/>
    <col min="3335" max="3335" width="12.5703125" style="1" customWidth="1"/>
    <col min="3336" max="3336" width="16" style="1" customWidth="1"/>
    <col min="3337" max="3337" width="0" style="1" hidden="1" customWidth="1"/>
    <col min="3338" max="3339" width="11.42578125" style="1" customWidth="1"/>
    <col min="3340" max="3346" width="0" style="1" hidden="1" customWidth="1"/>
    <col min="3347" max="3584" width="11.42578125" style="1"/>
    <col min="3585" max="3585" width="25" style="1" customWidth="1"/>
    <col min="3586" max="3586" width="39.85546875" style="1" customWidth="1"/>
    <col min="3587" max="3587" width="17" style="1" customWidth="1"/>
    <col min="3588" max="3588" width="15.140625" style="1" customWidth="1"/>
    <col min="3589" max="3589" width="0" style="1" hidden="1" customWidth="1"/>
    <col min="3590" max="3590" width="8.42578125" style="1" customWidth="1"/>
    <col min="3591" max="3591" width="12.5703125" style="1" customWidth="1"/>
    <col min="3592" max="3592" width="16" style="1" customWidth="1"/>
    <col min="3593" max="3593" width="0" style="1" hidden="1" customWidth="1"/>
    <col min="3594" max="3595" width="11.42578125" style="1" customWidth="1"/>
    <col min="3596" max="3602" width="0" style="1" hidden="1" customWidth="1"/>
    <col min="3603" max="3840" width="11.42578125" style="1"/>
    <col min="3841" max="3841" width="25" style="1" customWidth="1"/>
    <col min="3842" max="3842" width="39.85546875" style="1" customWidth="1"/>
    <col min="3843" max="3843" width="17" style="1" customWidth="1"/>
    <col min="3844" max="3844" width="15.140625" style="1" customWidth="1"/>
    <col min="3845" max="3845" width="0" style="1" hidden="1" customWidth="1"/>
    <col min="3846" max="3846" width="8.42578125" style="1" customWidth="1"/>
    <col min="3847" max="3847" width="12.5703125" style="1" customWidth="1"/>
    <col min="3848" max="3848" width="16" style="1" customWidth="1"/>
    <col min="3849" max="3849" width="0" style="1" hidden="1" customWidth="1"/>
    <col min="3850" max="3851" width="11.42578125" style="1" customWidth="1"/>
    <col min="3852" max="3858" width="0" style="1" hidden="1" customWidth="1"/>
    <col min="3859" max="4096" width="11.42578125" style="1"/>
    <col min="4097" max="4097" width="25" style="1" customWidth="1"/>
    <col min="4098" max="4098" width="39.85546875" style="1" customWidth="1"/>
    <col min="4099" max="4099" width="17" style="1" customWidth="1"/>
    <col min="4100" max="4100" width="15.140625" style="1" customWidth="1"/>
    <col min="4101" max="4101" width="0" style="1" hidden="1" customWidth="1"/>
    <col min="4102" max="4102" width="8.42578125" style="1" customWidth="1"/>
    <col min="4103" max="4103" width="12.5703125" style="1" customWidth="1"/>
    <col min="4104" max="4104" width="16" style="1" customWidth="1"/>
    <col min="4105" max="4105" width="0" style="1" hidden="1" customWidth="1"/>
    <col min="4106" max="4107" width="11.42578125" style="1" customWidth="1"/>
    <col min="4108" max="4114" width="0" style="1" hidden="1" customWidth="1"/>
    <col min="4115" max="4352" width="11.42578125" style="1"/>
    <col min="4353" max="4353" width="25" style="1" customWidth="1"/>
    <col min="4354" max="4354" width="39.85546875" style="1" customWidth="1"/>
    <col min="4355" max="4355" width="17" style="1" customWidth="1"/>
    <col min="4356" max="4356" width="15.140625" style="1" customWidth="1"/>
    <col min="4357" max="4357" width="0" style="1" hidden="1" customWidth="1"/>
    <col min="4358" max="4358" width="8.42578125" style="1" customWidth="1"/>
    <col min="4359" max="4359" width="12.5703125" style="1" customWidth="1"/>
    <col min="4360" max="4360" width="16" style="1" customWidth="1"/>
    <col min="4361" max="4361" width="0" style="1" hidden="1" customWidth="1"/>
    <col min="4362" max="4363" width="11.42578125" style="1" customWidth="1"/>
    <col min="4364" max="4370" width="0" style="1" hidden="1" customWidth="1"/>
    <col min="4371" max="4608" width="11.42578125" style="1"/>
    <col min="4609" max="4609" width="25" style="1" customWidth="1"/>
    <col min="4610" max="4610" width="39.85546875" style="1" customWidth="1"/>
    <col min="4611" max="4611" width="17" style="1" customWidth="1"/>
    <col min="4612" max="4612" width="15.140625" style="1" customWidth="1"/>
    <col min="4613" max="4613" width="0" style="1" hidden="1" customWidth="1"/>
    <col min="4614" max="4614" width="8.42578125" style="1" customWidth="1"/>
    <col min="4615" max="4615" width="12.5703125" style="1" customWidth="1"/>
    <col min="4616" max="4616" width="16" style="1" customWidth="1"/>
    <col min="4617" max="4617" width="0" style="1" hidden="1" customWidth="1"/>
    <col min="4618" max="4619" width="11.42578125" style="1" customWidth="1"/>
    <col min="4620" max="4626" width="0" style="1" hidden="1" customWidth="1"/>
    <col min="4627" max="4864" width="11.42578125" style="1"/>
    <col min="4865" max="4865" width="25" style="1" customWidth="1"/>
    <col min="4866" max="4866" width="39.85546875" style="1" customWidth="1"/>
    <col min="4867" max="4867" width="17" style="1" customWidth="1"/>
    <col min="4868" max="4868" width="15.140625" style="1" customWidth="1"/>
    <col min="4869" max="4869" width="0" style="1" hidden="1" customWidth="1"/>
    <col min="4870" max="4870" width="8.42578125" style="1" customWidth="1"/>
    <col min="4871" max="4871" width="12.5703125" style="1" customWidth="1"/>
    <col min="4872" max="4872" width="16" style="1" customWidth="1"/>
    <col min="4873" max="4873" width="0" style="1" hidden="1" customWidth="1"/>
    <col min="4874" max="4875" width="11.42578125" style="1" customWidth="1"/>
    <col min="4876" max="4882" width="0" style="1" hidden="1" customWidth="1"/>
    <col min="4883" max="5120" width="11.42578125" style="1"/>
    <col min="5121" max="5121" width="25" style="1" customWidth="1"/>
    <col min="5122" max="5122" width="39.85546875" style="1" customWidth="1"/>
    <col min="5123" max="5123" width="17" style="1" customWidth="1"/>
    <col min="5124" max="5124" width="15.140625" style="1" customWidth="1"/>
    <col min="5125" max="5125" width="0" style="1" hidden="1" customWidth="1"/>
    <col min="5126" max="5126" width="8.42578125" style="1" customWidth="1"/>
    <col min="5127" max="5127" width="12.5703125" style="1" customWidth="1"/>
    <col min="5128" max="5128" width="16" style="1" customWidth="1"/>
    <col min="5129" max="5129" width="0" style="1" hidden="1" customWidth="1"/>
    <col min="5130" max="5131" width="11.42578125" style="1" customWidth="1"/>
    <col min="5132" max="5138" width="0" style="1" hidden="1" customWidth="1"/>
    <col min="5139" max="5376" width="11.42578125" style="1"/>
    <col min="5377" max="5377" width="25" style="1" customWidth="1"/>
    <col min="5378" max="5378" width="39.85546875" style="1" customWidth="1"/>
    <col min="5379" max="5379" width="17" style="1" customWidth="1"/>
    <col min="5380" max="5380" width="15.140625" style="1" customWidth="1"/>
    <col min="5381" max="5381" width="0" style="1" hidden="1" customWidth="1"/>
    <col min="5382" max="5382" width="8.42578125" style="1" customWidth="1"/>
    <col min="5383" max="5383" width="12.5703125" style="1" customWidth="1"/>
    <col min="5384" max="5384" width="16" style="1" customWidth="1"/>
    <col min="5385" max="5385" width="0" style="1" hidden="1" customWidth="1"/>
    <col min="5386" max="5387" width="11.42578125" style="1" customWidth="1"/>
    <col min="5388" max="5394" width="0" style="1" hidden="1" customWidth="1"/>
    <col min="5395" max="5632" width="11.42578125" style="1"/>
    <col min="5633" max="5633" width="25" style="1" customWidth="1"/>
    <col min="5634" max="5634" width="39.85546875" style="1" customWidth="1"/>
    <col min="5635" max="5635" width="17" style="1" customWidth="1"/>
    <col min="5636" max="5636" width="15.140625" style="1" customWidth="1"/>
    <col min="5637" max="5637" width="0" style="1" hidden="1" customWidth="1"/>
    <col min="5638" max="5638" width="8.42578125" style="1" customWidth="1"/>
    <col min="5639" max="5639" width="12.5703125" style="1" customWidth="1"/>
    <col min="5640" max="5640" width="16" style="1" customWidth="1"/>
    <col min="5641" max="5641" width="0" style="1" hidden="1" customWidth="1"/>
    <col min="5642" max="5643" width="11.42578125" style="1" customWidth="1"/>
    <col min="5644" max="5650" width="0" style="1" hidden="1" customWidth="1"/>
    <col min="5651" max="5888" width="11.42578125" style="1"/>
    <col min="5889" max="5889" width="25" style="1" customWidth="1"/>
    <col min="5890" max="5890" width="39.85546875" style="1" customWidth="1"/>
    <col min="5891" max="5891" width="17" style="1" customWidth="1"/>
    <col min="5892" max="5892" width="15.140625" style="1" customWidth="1"/>
    <col min="5893" max="5893" width="0" style="1" hidden="1" customWidth="1"/>
    <col min="5894" max="5894" width="8.42578125" style="1" customWidth="1"/>
    <col min="5895" max="5895" width="12.5703125" style="1" customWidth="1"/>
    <col min="5896" max="5896" width="16" style="1" customWidth="1"/>
    <col min="5897" max="5897" width="0" style="1" hidden="1" customWidth="1"/>
    <col min="5898" max="5899" width="11.42578125" style="1" customWidth="1"/>
    <col min="5900" max="5906" width="0" style="1" hidden="1" customWidth="1"/>
    <col min="5907" max="6144" width="11.42578125" style="1"/>
    <col min="6145" max="6145" width="25" style="1" customWidth="1"/>
    <col min="6146" max="6146" width="39.85546875" style="1" customWidth="1"/>
    <col min="6147" max="6147" width="17" style="1" customWidth="1"/>
    <col min="6148" max="6148" width="15.140625" style="1" customWidth="1"/>
    <col min="6149" max="6149" width="0" style="1" hidden="1" customWidth="1"/>
    <col min="6150" max="6150" width="8.42578125" style="1" customWidth="1"/>
    <col min="6151" max="6151" width="12.5703125" style="1" customWidth="1"/>
    <col min="6152" max="6152" width="16" style="1" customWidth="1"/>
    <col min="6153" max="6153" width="0" style="1" hidden="1" customWidth="1"/>
    <col min="6154" max="6155" width="11.42578125" style="1" customWidth="1"/>
    <col min="6156" max="6162" width="0" style="1" hidden="1" customWidth="1"/>
    <col min="6163" max="6400" width="11.42578125" style="1"/>
    <col min="6401" max="6401" width="25" style="1" customWidth="1"/>
    <col min="6402" max="6402" width="39.85546875" style="1" customWidth="1"/>
    <col min="6403" max="6403" width="17" style="1" customWidth="1"/>
    <col min="6404" max="6404" width="15.140625" style="1" customWidth="1"/>
    <col min="6405" max="6405" width="0" style="1" hidden="1" customWidth="1"/>
    <col min="6406" max="6406" width="8.42578125" style="1" customWidth="1"/>
    <col min="6407" max="6407" width="12.5703125" style="1" customWidth="1"/>
    <col min="6408" max="6408" width="16" style="1" customWidth="1"/>
    <col min="6409" max="6409" width="0" style="1" hidden="1" customWidth="1"/>
    <col min="6410" max="6411" width="11.42578125" style="1" customWidth="1"/>
    <col min="6412" max="6418" width="0" style="1" hidden="1" customWidth="1"/>
    <col min="6419" max="6656" width="11.42578125" style="1"/>
    <col min="6657" max="6657" width="25" style="1" customWidth="1"/>
    <col min="6658" max="6658" width="39.85546875" style="1" customWidth="1"/>
    <col min="6659" max="6659" width="17" style="1" customWidth="1"/>
    <col min="6660" max="6660" width="15.140625" style="1" customWidth="1"/>
    <col min="6661" max="6661" width="0" style="1" hidden="1" customWidth="1"/>
    <col min="6662" max="6662" width="8.42578125" style="1" customWidth="1"/>
    <col min="6663" max="6663" width="12.5703125" style="1" customWidth="1"/>
    <col min="6664" max="6664" width="16" style="1" customWidth="1"/>
    <col min="6665" max="6665" width="0" style="1" hidden="1" customWidth="1"/>
    <col min="6666" max="6667" width="11.42578125" style="1" customWidth="1"/>
    <col min="6668" max="6674" width="0" style="1" hidden="1" customWidth="1"/>
    <col min="6675" max="6912" width="11.42578125" style="1"/>
    <col min="6913" max="6913" width="25" style="1" customWidth="1"/>
    <col min="6914" max="6914" width="39.85546875" style="1" customWidth="1"/>
    <col min="6915" max="6915" width="17" style="1" customWidth="1"/>
    <col min="6916" max="6916" width="15.140625" style="1" customWidth="1"/>
    <col min="6917" max="6917" width="0" style="1" hidden="1" customWidth="1"/>
    <col min="6918" max="6918" width="8.42578125" style="1" customWidth="1"/>
    <col min="6919" max="6919" width="12.5703125" style="1" customWidth="1"/>
    <col min="6920" max="6920" width="16" style="1" customWidth="1"/>
    <col min="6921" max="6921" width="0" style="1" hidden="1" customWidth="1"/>
    <col min="6922" max="6923" width="11.42578125" style="1" customWidth="1"/>
    <col min="6924" max="6930" width="0" style="1" hidden="1" customWidth="1"/>
    <col min="6931" max="7168" width="11.42578125" style="1"/>
    <col min="7169" max="7169" width="25" style="1" customWidth="1"/>
    <col min="7170" max="7170" width="39.85546875" style="1" customWidth="1"/>
    <col min="7171" max="7171" width="17" style="1" customWidth="1"/>
    <col min="7172" max="7172" width="15.140625" style="1" customWidth="1"/>
    <col min="7173" max="7173" width="0" style="1" hidden="1" customWidth="1"/>
    <col min="7174" max="7174" width="8.42578125" style="1" customWidth="1"/>
    <col min="7175" max="7175" width="12.5703125" style="1" customWidth="1"/>
    <col min="7176" max="7176" width="16" style="1" customWidth="1"/>
    <col min="7177" max="7177" width="0" style="1" hidden="1" customWidth="1"/>
    <col min="7178" max="7179" width="11.42578125" style="1" customWidth="1"/>
    <col min="7180" max="7186" width="0" style="1" hidden="1" customWidth="1"/>
    <col min="7187" max="7424" width="11.42578125" style="1"/>
    <col min="7425" max="7425" width="25" style="1" customWidth="1"/>
    <col min="7426" max="7426" width="39.85546875" style="1" customWidth="1"/>
    <col min="7427" max="7427" width="17" style="1" customWidth="1"/>
    <col min="7428" max="7428" width="15.140625" style="1" customWidth="1"/>
    <col min="7429" max="7429" width="0" style="1" hidden="1" customWidth="1"/>
    <col min="7430" max="7430" width="8.42578125" style="1" customWidth="1"/>
    <col min="7431" max="7431" width="12.5703125" style="1" customWidth="1"/>
    <col min="7432" max="7432" width="16" style="1" customWidth="1"/>
    <col min="7433" max="7433" width="0" style="1" hidden="1" customWidth="1"/>
    <col min="7434" max="7435" width="11.42578125" style="1" customWidth="1"/>
    <col min="7436" max="7442" width="0" style="1" hidden="1" customWidth="1"/>
    <col min="7443" max="7680" width="11.42578125" style="1"/>
    <col min="7681" max="7681" width="25" style="1" customWidth="1"/>
    <col min="7682" max="7682" width="39.85546875" style="1" customWidth="1"/>
    <col min="7683" max="7683" width="17" style="1" customWidth="1"/>
    <col min="7684" max="7684" width="15.140625" style="1" customWidth="1"/>
    <col min="7685" max="7685" width="0" style="1" hidden="1" customWidth="1"/>
    <col min="7686" max="7686" width="8.42578125" style="1" customWidth="1"/>
    <col min="7687" max="7687" width="12.5703125" style="1" customWidth="1"/>
    <col min="7688" max="7688" width="16" style="1" customWidth="1"/>
    <col min="7689" max="7689" width="0" style="1" hidden="1" customWidth="1"/>
    <col min="7690" max="7691" width="11.42578125" style="1" customWidth="1"/>
    <col min="7692" max="7698" width="0" style="1" hidden="1" customWidth="1"/>
    <col min="7699" max="7936" width="11.42578125" style="1"/>
    <col min="7937" max="7937" width="25" style="1" customWidth="1"/>
    <col min="7938" max="7938" width="39.85546875" style="1" customWidth="1"/>
    <col min="7939" max="7939" width="17" style="1" customWidth="1"/>
    <col min="7940" max="7940" width="15.140625" style="1" customWidth="1"/>
    <col min="7941" max="7941" width="0" style="1" hidden="1" customWidth="1"/>
    <col min="7942" max="7942" width="8.42578125" style="1" customWidth="1"/>
    <col min="7943" max="7943" width="12.5703125" style="1" customWidth="1"/>
    <col min="7944" max="7944" width="16" style="1" customWidth="1"/>
    <col min="7945" max="7945" width="0" style="1" hidden="1" customWidth="1"/>
    <col min="7946" max="7947" width="11.42578125" style="1" customWidth="1"/>
    <col min="7948" max="7954" width="0" style="1" hidden="1" customWidth="1"/>
    <col min="7955" max="8192" width="11.42578125" style="1"/>
    <col min="8193" max="8193" width="25" style="1" customWidth="1"/>
    <col min="8194" max="8194" width="39.85546875" style="1" customWidth="1"/>
    <col min="8195" max="8195" width="17" style="1" customWidth="1"/>
    <col min="8196" max="8196" width="15.140625" style="1" customWidth="1"/>
    <col min="8197" max="8197" width="0" style="1" hidden="1" customWidth="1"/>
    <col min="8198" max="8198" width="8.42578125" style="1" customWidth="1"/>
    <col min="8199" max="8199" width="12.5703125" style="1" customWidth="1"/>
    <col min="8200" max="8200" width="16" style="1" customWidth="1"/>
    <col min="8201" max="8201" width="0" style="1" hidden="1" customWidth="1"/>
    <col min="8202" max="8203" width="11.42578125" style="1" customWidth="1"/>
    <col min="8204" max="8210" width="0" style="1" hidden="1" customWidth="1"/>
    <col min="8211" max="8448" width="11.42578125" style="1"/>
    <col min="8449" max="8449" width="25" style="1" customWidth="1"/>
    <col min="8450" max="8450" width="39.85546875" style="1" customWidth="1"/>
    <col min="8451" max="8451" width="17" style="1" customWidth="1"/>
    <col min="8452" max="8452" width="15.140625" style="1" customWidth="1"/>
    <col min="8453" max="8453" width="0" style="1" hidden="1" customWidth="1"/>
    <col min="8454" max="8454" width="8.42578125" style="1" customWidth="1"/>
    <col min="8455" max="8455" width="12.5703125" style="1" customWidth="1"/>
    <col min="8456" max="8456" width="16" style="1" customWidth="1"/>
    <col min="8457" max="8457" width="0" style="1" hidden="1" customWidth="1"/>
    <col min="8458" max="8459" width="11.42578125" style="1" customWidth="1"/>
    <col min="8460" max="8466" width="0" style="1" hidden="1" customWidth="1"/>
    <col min="8467" max="8704" width="11.42578125" style="1"/>
    <col min="8705" max="8705" width="25" style="1" customWidth="1"/>
    <col min="8706" max="8706" width="39.85546875" style="1" customWidth="1"/>
    <col min="8707" max="8707" width="17" style="1" customWidth="1"/>
    <col min="8708" max="8708" width="15.140625" style="1" customWidth="1"/>
    <col min="8709" max="8709" width="0" style="1" hidden="1" customWidth="1"/>
    <col min="8710" max="8710" width="8.42578125" style="1" customWidth="1"/>
    <col min="8711" max="8711" width="12.5703125" style="1" customWidth="1"/>
    <col min="8712" max="8712" width="16" style="1" customWidth="1"/>
    <col min="8713" max="8713" width="0" style="1" hidden="1" customWidth="1"/>
    <col min="8714" max="8715" width="11.42578125" style="1" customWidth="1"/>
    <col min="8716" max="8722" width="0" style="1" hidden="1" customWidth="1"/>
    <col min="8723" max="8960" width="11.42578125" style="1"/>
    <col min="8961" max="8961" width="25" style="1" customWidth="1"/>
    <col min="8962" max="8962" width="39.85546875" style="1" customWidth="1"/>
    <col min="8963" max="8963" width="17" style="1" customWidth="1"/>
    <col min="8964" max="8964" width="15.140625" style="1" customWidth="1"/>
    <col min="8965" max="8965" width="0" style="1" hidden="1" customWidth="1"/>
    <col min="8966" max="8966" width="8.42578125" style="1" customWidth="1"/>
    <col min="8967" max="8967" width="12.5703125" style="1" customWidth="1"/>
    <col min="8968" max="8968" width="16" style="1" customWidth="1"/>
    <col min="8969" max="8969" width="0" style="1" hidden="1" customWidth="1"/>
    <col min="8970" max="8971" width="11.42578125" style="1" customWidth="1"/>
    <col min="8972" max="8978" width="0" style="1" hidden="1" customWidth="1"/>
    <col min="8979" max="9216" width="11.42578125" style="1"/>
    <col min="9217" max="9217" width="25" style="1" customWidth="1"/>
    <col min="9218" max="9218" width="39.85546875" style="1" customWidth="1"/>
    <col min="9219" max="9219" width="17" style="1" customWidth="1"/>
    <col min="9220" max="9220" width="15.140625" style="1" customWidth="1"/>
    <col min="9221" max="9221" width="0" style="1" hidden="1" customWidth="1"/>
    <col min="9222" max="9222" width="8.42578125" style="1" customWidth="1"/>
    <col min="9223" max="9223" width="12.5703125" style="1" customWidth="1"/>
    <col min="9224" max="9224" width="16" style="1" customWidth="1"/>
    <col min="9225" max="9225" width="0" style="1" hidden="1" customWidth="1"/>
    <col min="9226" max="9227" width="11.42578125" style="1" customWidth="1"/>
    <col min="9228" max="9234" width="0" style="1" hidden="1" customWidth="1"/>
    <col min="9235" max="9472" width="11.42578125" style="1"/>
    <col min="9473" max="9473" width="25" style="1" customWidth="1"/>
    <col min="9474" max="9474" width="39.85546875" style="1" customWidth="1"/>
    <col min="9475" max="9475" width="17" style="1" customWidth="1"/>
    <col min="9476" max="9476" width="15.140625" style="1" customWidth="1"/>
    <col min="9477" max="9477" width="0" style="1" hidden="1" customWidth="1"/>
    <col min="9478" max="9478" width="8.42578125" style="1" customWidth="1"/>
    <col min="9479" max="9479" width="12.5703125" style="1" customWidth="1"/>
    <col min="9480" max="9480" width="16" style="1" customWidth="1"/>
    <col min="9481" max="9481" width="0" style="1" hidden="1" customWidth="1"/>
    <col min="9482" max="9483" width="11.42578125" style="1" customWidth="1"/>
    <col min="9484" max="9490" width="0" style="1" hidden="1" customWidth="1"/>
    <col min="9491" max="9728" width="11.42578125" style="1"/>
    <col min="9729" max="9729" width="25" style="1" customWidth="1"/>
    <col min="9730" max="9730" width="39.85546875" style="1" customWidth="1"/>
    <col min="9731" max="9731" width="17" style="1" customWidth="1"/>
    <col min="9732" max="9732" width="15.140625" style="1" customWidth="1"/>
    <col min="9733" max="9733" width="0" style="1" hidden="1" customWidth="1"/>
    <col min="9734" max="9734" width="8.42578125" style="1" customWidth="1"/>
    <col min="9735" max="9735" width="12.5703125" style="1" customWidth="1"/>
    <col min="9736" max="9736" width="16" style="1" customWidth="1"/>
    <col min="9737" max="9737" width="0" style="1" hidden="1" customWidth="1"/>
    <col min="9738" max="9739" width="11.42578125" style="1" customWidth="1"/>
    <col min="9740" max="9746" width="0" style="1" hidden="1" customWidth="1"/>
    <col min="9747" max="9984" width="11.42578125" style="1"/>
    <col min="9985" max="9985" width="25" style="1" customWidth="1"/>
    <col min="9986" max="9986" width="39.85546875" style="1" customWidth="1"/>
    <col min="9987" max="9987" width="17" style="1" customWidth="1"/>
    <col min="9988" max="9988" width="15.140625" style="1" customWidth="1"/>
    <col min="9989" max="9989" width="0" style="1" hidden="1" customWidth="1"/>
    <col min="9990" max="9990" width="8.42578125" style="1" customWidth="1"/>
    <col min="9991" max="9991" width="12.5703125" style="1" customWidth="1"/>
    <col min="9992" max="9992" width="16" style="1" customWidth="1"/>
    <col min="9993" max="9993" width="0" style="1" hidden="1" customWidth="1"/>
    <col min="9994" max="9995" width="11.42578125" style="1" customWidth="1"/>
    <col min="9996" max="10002" width="0" style="1" hidden="1" customWidth="1"/>
    <col min="10003" max="10240" width="11.42578125" style="1"/>
    <col min="10241" max="10241" width="25" style="1" customWidth="1"/>
    <col min="10242" max="10242" width="39.85546875" style="1" customWidth="1"/>
    <col min="10243" max="10243" width="17" style="1" customWidth="1"/>
    <col min="10244" max="10244" width="15.140625" style="1" customWidth="1"/>
    <col min="10245" max="10245" width="0" style="1" hidden="1" customWidth="1"/>
    <col min="10246" max="10246" width="8.42578125" style="1" customWidth="1"/>
    <col min="10247" max="10247" width="12.5703125" style="1" customWidth="1"/>
    <col min="10248" max="10248" width="16" style="1" customWidth="1"/>
    <col min="10249" max="10249" width="0" style="1" hidden="1" customWidth="1"/>
    <col min="10250" max="10251" width="11.42578125" style="1" customWidth="1"/>
    <col min="10252" max="10258" width="0" style="1" hidden="1" customWidth="1"/>
    <col min="10259" max="10496" width="11.42578125" style="1"/>
    <col min="10497" max="10497" width="25" style="1" customWidth="1"/>
    <col min="10498" max="10498" width="39.85546875" style="1" customWidth="1"/>
    <col min="10499" max="10499" width="17" style="1" customWidth="1"/>
    <col min="10500" max="10500" width="15.140625" style="1" customWidth="1"/>
    <col min="10501" max="10501" width="0" style="1" hidden="1" customWidth="1"/>
    <col min="10502" max="10502" width="8.42578125" style="1" customWidth="1"/>
    <col min="10503" max="10503" width="12.5703125" style="1" customWidth="1"/>
    <col min="10504" max="10504" width="16" style="1" customWidth="1"/>
    <col min="10505" max="10505" width="0" style="1" hidden="1" customWidth="1"/>
    <col min="10506" max="10507" width="11.42578125" style="1" customWidth="1"/>
    <col min="10508" max="10514" width="0" style="1" hidden="1" customWidth="1"/>
    <col min="10515" max="10752" width="11.42578125" style="1"/>
    <col min="10753" max="10753" width="25" style="1" customWidth="1"/>
    <col min="10754" max="10754" width="39.85546875" style="1" customWidth="1"/>
    <col min="10755" max="10755" width="17" style="1" customWidth="1"/>
    <col min="10756" max="10756" width="15.140625" style="1" customWidth="1"/>
    <col min="10757" max="10757" width="0" style="1" hidden="1" customWidth="1"/>
    <col min="10758" max="10758" width="8.42578125" style="1" customWidth="1"/>
    <col min="10759" max="10759" width="12.5703125" style="1" customWidth="1"/>
    <col min="10760" max="10760" width="16" style="1" customWidth="1"/>
    <col min="10761" max="10761" width="0" style="1" hidden="1" customWidth="1"/>
    <col min="10762" max="10763" width="11.42578125" style="1" customWidth="1"/>
    <col min="10764" max="10770" width="0" style="1" hidden="1" customWidth="1"/>
    <col min="10771" max="11008" width="11.42578125" style="1"/>
    <col min="11009" max="11009" width="25" style="1" customWidth="1"/>
    <col min="11010" max="11010" width="39.85546875" style="1" customWidth="1"/>
    <col min="11011" max="11011" width="17" style="1" customWidth="1"/>
    <col min="11012" max="11012" width="15.140625" style="1" customWidth="1"/>
    <col min="11013" max="11013" width="0" style="1" hidden="1" customWidth="1"/>
    <col min="11014" max="11014" width="8.42578125" style="1" customWidth="1"/>
    <col min="11015" max="11015" width="12.5703125" style="1" customWidth="1"/>
    <col min="11016" max="11016" width="16" style="1" customWidth="1"/>
    <col min="11017" max="11017" width="0" style="1" hidden="1" customWidth="1"/>
    <col min="11018" max="11019" width="11.42578125" style="1" customWidth="1"/>
    <col min="11020" max="11026" width="0" style="1" hidden="1" customWidth="1"/>
    <col min="11027" max="11264" width="11.42578125" style="1"/>
    <col min="11265" max="11265" width="25" style="1" customWidth="1"/>
    <col min="11266" max="11266" width="39.85546875" style="1" customWidth="1"/>
    <col min="11267" max="11267" width="17" style="1" customWidth="1"/>
    <col min="11268" max="11268" width="15.140625" style="1" customWidth="1"/>
    <col min="11269" max="11269" width="0" style="1" hidden="1" customWidth="1"/>
    <col min="11270" max="11270" width="8.42578125" style="1" customWidth="1"/>
    <col min="11271" max="11271" width="12.5703125" style="1" customWidth="1"/>
    <col min="11272" max="11272" width="16" style="1" customWidth="1"/>
    <col min="11273" max="11273" width="0" style="1" hidden="1" customWidth="1"/>
    <col min="11274" max="11275" width="11.42578125" style="1" customWidth="1"/>
    <col min="11276" max="11282" width="0" style="1" hidden="1" customWidth="1"/>
    <col min="11283" max="11520" width="11.42578125" style="1"/>
    <col min="11521" max="11521" width="25" style="1" customWidth="1"/>
    <col min="11522" max="11522" width="39.85546875" style="1" customWidth="1"/>
    <col min="11523" max="11523" width="17" style="1" customWidth="1"/>
    <col min="11524" max="11524" width="15.140625" style="1" customWidth="1"/>
    <col min="11525" max="11525" width="0" style="1" hidden="1" customWidth="1"/>
    <col min="11526" max="11526" width="8.42578125" style="1" customWidth="1"/>
    <col min="11527" max="11527" width="12.5703125" style="1" customWidth="1"/>
    <col min="11528" max="11528" width="16" style="1" customWidth="1"/>
    <col min="11529" max="11529" width="0" style="1" hidden="1" customWidth="1"/>
    <col min="11530" max="11531" width="11.42578125" style="1" customWidth="1"/>
    <col min="11532" max="11538" width="0" style="1" hidden="1" customWidth="1"/>
    <col min="11539" max="11776" width="11.42578125" style="1"/>
    <col min="11777" max="11777" width="25" style="1" customWidth="1"/>
    <col min="11778" max="11778" width="39.85546875" style="1" customWidth="1"/>
    <col min="11779" max="11779" width="17" style="1" customWidth="1"/>
    <col min="11780" max="11780" width="15.140625" style="1" customWidth="1"/>
    <col min="11781" max="11781" width="0" style="1" hidden="1" customWidth="1"/>
    <col min="11782" max="11782" width="8.42578125" style="1" customWidth="1"/>
    <col min="11783" max="11783" width="12.5703125" style="1" customWidth="1"/>
    <col min="11784" max="11784" width="16" style="1" customWidth="1"/>
    <col min="11785" max="11785" width="0" style="1" hidden="1" customWidth="1"/>
    <col min="11786" max="11787" width="11.42578125" style="1" customWidth="1"/>
    <col min="11788" max="11794" width="0" style="1" hidden="1" customWidth="1"/>
    <col min="11795" max="12032" width="11.42578125" style="1"/>
    <col min="12033" max="12033" width="25" style="1" customWidth="1"/>
    <col min="12034" max="12034" width="39.85546875" style="1" customWidth="1"/>
    <col min="12035" max="12035" width="17" style="1" customWidth="1"/>
    <col min="12036" max="12036" width="15.140625" style="1" customWidth="1"/>
    <col min="12037" max="12037" width="0" style="1" hidden="1" customWidth="1"/>
    <col min="12038" max="12038" width="8.42578125" style="1" customWidth="1"/>
    <col min="12039" max="12039" width="12.5703125" style="1" customWidth="1"/>
    <col min="12040" max="12040" width="16" style="1" customWidth="1"/>
    <col min="12041" max="12041" width="0" style="1" hidden="1" customWidth="1"/>
    <col min="12042" max="12043" width="11.42578125" style="1" customWidth="1"/>
    <col min="12044" max="12050" width="0" style="1" hidden="1" customWidth="1"/>
    <col min="12051" max="12288" width="11.42578125" style="1"/>
    <col min="12289" max="12289" width="25" style="1" customWidth="1"/>
    <col min="12290" max="12290" width="39.85546875" style="1" customWidth="1"/>
    <col min="12291" max="12291" width="17" style="1" customWidth="1"/>
    <col min="12292" max="12292" width="15.140625" style="1" customWidth="1"/>
    <col min="12293" max="12293" width="0" style="1" hidden="1" customWidth="1"/>
    <col min="12294" max="12294" width="8.42578125" style="1" customWidth="1"/>
    <col min="12295" max="12295" width="12.5703125" style="1" customWidth="1"/>
    <col min="12296" max="12296" width="16" style="1" customWidth="1"/>
    <col min="12297" max="12297" width="0" style="1" hidden="1" customWidth="1"/>
    <col min="12298" max="12299" width="11.42578125" style="1" customWidth="1"/>
    <col min="12300" max="12306" width="0" style="1" hidden="1" customWidth="1"/>
    <col min="12307" max="12544" width="11.42578125" style="1"/>
    <col min="12545" max="12545" width="25" style="1" customWidth="1"/>
    <col min="12546" max="12546" width="39.85546875" style="1" customWidth="1"/>
    <col min="12547" max="12547" width="17" style="1" customWidth="1"/>
    <col min="12548" max="12548" width="15.140625" style="1" customWidth="1"/>
    <col min="12549" max="12549" width="0" style="1" hidden="1" customWidth="1"/>
    <col min="12550" max="12550" width="8.42578125" style="1" customWidth="1"/>
    <col min="12551" max="12551" width="12.5703125" style="1" customWidth="1"/>
    <col min="12552" max="12552" width="16" style="1" customWidth="1"/>
    <col min="12553" max="12553" width="0" style="1" hidden="1" customWidth="1"/>
    <col min="12554" max="12555" width="11.42578125" style="1" customWidth="1"/>
    <col min="12556" max="12562" width="0" style="1" hidden="1" customWidth="1"/>
    <col min="12563" max="12800" width="11.42578125" style="1"/>
    <col min="12801" max="12801" width="25" style="1" customWidth="1"/>
    <col min="12802" max="12802" width="39.85546875" style="1" customWidth="1"/>
    <col min="12803" max="12803" width="17" style="1" customWidth="1"/>
    <col min="12804" max="12804" width="15.140625" style="1" customWidth="1"/>
    <col min="12805" max="12805" width="0" style="1" hidden="1" customWidth="1"/>
    <col min="12806" max="12806" width="8.42578125" style="1" customWidth="1"/>
    <col min="12807" max="12807" width="12.5703125" style="1" customWidth="1"/>
    <col min="12808" max="12808" width="16" style="1" customWidth="1"/>
    <col min="12809" max="12809" width="0" style="1" hidden="1" customWidth="1"/>
    <col min="12810" max="12811" width="11.42578125" style="1" customWidth="1"/>
    <col min="12812" max="12818" width="0" style="1" hidden="1" customWidth="1"/>
    <col min="12819" max="13056" width="11.42578125" style="1"/>
    <col min="13057" max="13057" width="25" style="1" customWidth="1"/>
    <col min="13058" max="13058" width="39.85546875" style="1" customWidth="1"/>
    <col min="13059" max="13059" width="17" style="1" customWidth="1"/>
    <col min="13060" max="13060" width="15.140625" style="1" customWidth="1"/>
    <col min="13061" max="13061" width="0" style="1" hidden="1" customWidth="1"/>
    <col min="13062" max="13062" width="8.42578125" style="1" customWidth="1"/>
    <col min="13063" max="13063" width="12.5703125" style="1" customWidth="1"/>
    <col min="13064" max="13064" width="16" style="1" customWidth="1"/>
    <col min="13065" max="13065" width="0" style="1" hidden="1" customWidth="1"/>
    <col min="13066" max="13067" width="11.42578125" style="1" customWidth="1"/>
    <col min="13068" max="13074" width="0" style="1" hidden="1" customWidth="1"/>
    <col min="13075" max="13312" width="11.42578125" style="1"/>
    <col min="13313" max="13313" width="25" style="1" customWidth="1"/>
    <col min="13314" max="13314" width="39.85546875" style="1" customWidth="1"/>
    <col min="13315" max="13315" width="17" style="1" customWidth="1"/>
    <col min="13316" max="13316" width="15.140625" style="1" customWidth="1"/>
    <col min="13317" max="13317" width="0" style="1" hidden="1" customWidth="1"/>
    <col min="13318" max="13318" width="8.42578125" style="1" customWidth="1"/>
    <col min="13319" max="13319" width="12.5703125" style="1" customWidth="1"/>
    <col min="13320" max="13320" width="16" style="1" customWidth="1"/>
    <col min="13321" max="13321" width="0" style="1" hidden="1" customWidth="1"/>
    <col min="13322" max="13323" width="11.42578125" style="1" customWidth="1"/>
    <col min="13324" max="13330" width="0" style="1" hidden="1" customWidth="1"/>
    <col min="13331" max="13568" width="11.42578125" style="1"/>
    <col min="13569" max="13569" width="25" style="1" customWidth="1"/>
    <col min="13570" max="13570" width="39.85546875" style="1" customWidth="1"/>
    <col min="13571" max="13571" width="17" style="1" customWidth="1"/>
    <col min="13572" max="13572" width="15.140625" style="1" customWidth="1"/>
    <col min="13573" max="13573" width="0" style="1" hidden="1" customWidth="1"/>
    <col min="13574" max="13574" width="8.42578125" style="1" customWidth="1"/>
    <col min="13575" max="13575" width="12.5703125" style="1" customWidth="1"/>
    <col min="13576" max="13576" width="16" style="1" customWidth="1"/>
    <col min="13577" max="13577" width="0" style="1" hidden="1" customWidth="1"/>
    <col min="13578" max="13579" width="11.42578125" style="1" customWidth="1"/>
    <col min="13580" max="13586" width="0" style="1" hidden="1" customWidth="1"/>
    <col min="13587" max="13824" width="11.42578125" style="1"/>
    <col min="13825" max="13825" width="25" style="1" customWidth="1"/>
    <col min="13826" max="13826" width="39.85546875" style="1" customWidth="1"/>
    <col min="13827" max="13827" width="17" style="1" customWidth="1"/>
    <col min="13828" max="13828" width="15.140625" style="1" customWidth="1"/>
    <col min="13829" max="13829" width="0" style="1" hidden="1" customWidth="1"/>
    <col min="13830" max="13830" width="8.42578125" style="1" customWidth="1"/>
    <col min="13831" max="13831" width="12.5703125" style="1" customWidth="1"/>
    <col min="13832" max="13832" width="16" style="1" customWidth="1"/>
    <col min="13833" max="13833" width="0" style="1" hidden="1" customWidth="1"/>
    <col min="13834" max="13835" width="11.42578125" style="1" customWidth="1"/>
    <col min="13836" max="13842" width="0" style="1" hidden="1" customWidth="1"/>
    <col min="13843" max="14080" width="11.42578125" style="1"/>
    <col min="14081" max="14081" width="25" style="1" customWidth="1"/>
    <col min="14082" max="14082" width="39.85546875" style="1" customWidth="1"/>
    <col min="14083" max="14083" width="17" style="1" customWidth="1"/>
    <col min="14084" max="14084" width="15.140625" style="1" customWidth="1"/>
    <col min="14085" max="14085" width="0" style="1" hidden="1" customWidth="1"/>
    <col min="14086" max="14086" width="8.42578125" style="1" customWidth="1"/>
    <col min="14087" max="14087" width="12.5703125" style="1" customWidth="1"/>
    <col min="14088" max="14088" width="16" style="1" customWidth="1"/>
    <col min="14089" max="14089" width="0" style="1" hidden="1" customWidth="1"/>
    <col min="14090" max="14091" width="11.42578125" style="1" customWidth="1"/>
    <col min="14092" max="14098" width="0" style="1" hidden="1" customWidth="1"/>
    <col min="14099" max="14336" width="11.42578125" style="1"/>
    <col min="14337" max="14337" width="25" style="1" customWidth="1"/>
    <col min="14338" max="14338" width="39.85546875" style="1" customWidth="1"/>
    <col min="14339" max="14339" width="17" style="1" customWidth="1"/>
    <col min="14340" max="14340" width="15.140625" style="1" customWidth="1"/>
    <col min="14341" max="14341" width="0" style="1" hidden="1" customWidth="1"/>
    <col min="14342" max="14342" width="8.42578125" style="1" customWidth="1"/>
    <col min="14343" max="14343" width="12.5703125" style="1" customWidth="1"/>
    <col min="14344" max="14344" width="16" style="1" customWidth="1"/>
    <col min="14345" max="14345" width="0" style="1" hidden="1" customWidth="1"/>
    <col min="14346" max="14347" width="11.42578125" style="1" customWidth="1"/>
    <col min="14348" max="14354" width="0" style="1" hidden="1" customWidth="1"/>
    <col min="14355" max="14592" width="11.42578125" style="1"/>
    <col min="14593" max="14593" width="25" style="1" customWidth="1"/>
    <col min="14594" max="14594" width="39.85546875" style="1" customWidth="1"/>
    <col min="14595" max="14595" width="17" style="1" customWidth="1"/>
    <col min="14596" max="14596" width="15.140625" style="1" customWidth="1"/>
    <col min="14597" max="14597" width="0" style="1" hidden="1" customWidth="1"/>
    <col min="14598" max="14598" width="8.42578125" style="1" customWidth="1"/>
    <col min="14599" max="14599" width="12.5703125" style="1" customWidth="1"/>
    <col min="14600" max="14600" width="16" style="1" customWidth="1"/>
    <col min="14601" max="14601" width="0" style="1" hidden="1" customWidth="1"/>
    <col min="14602" max="14603" width="11.42578125" style="1" customWidth="1"/>
    <col min="14604" max="14610" width="0" style="1" hidden="1" customWidth="1"/>
    <col min="14611" max="14848" width="11.42578125" style="1"/>
    <col min="14849" max="14849" width="25" style="1" customWidth="1"/>
    <col min="14850" max="14850" width="39.85546875" style="1" customWidth="1"/>
    <col min="14851" max="14851" width="17" style="1" customWidth="1"/>
    <col min="14852" max="14852" width="15.140625" style="1" customWidth="1"/>
    <col min="14853" max="14853" width="0" style="1" hidden="1" customWidth="1"/>
    <col min="14854" max="14854" width="8.42578125" style="1" customWidth="1"/>
    <col min="14855" max="14855" width="12.5703125" style="1" customWidth="1"/>
    <col min="14856" max="14856" width="16" style="1" customWidth="1"/>
    <col min="14857" max="14857" width="0" style="1" hidden="1" customWidth="1"/>
    <col min="14858" max="14859" width="11.42578125" style="1" customWidth="1"/>
    <col min="14860" max="14866" width="0" style="1" hidden="1" customWidth="1"/>
    <col min="14867" max="15104" width="11.42578125" style="1"/>
    <col min="15105" max="15105" width="25" style="1" customWidth="1"/>
    <col min="15106" max="15106" width="39.85546875" style="1" customWidth="1"/>
    <col min="15107" max="15107" width="17" style="1" customWidth="1"/>
    <col min="15108" max="15108" width="15.140625" style="1" customWidth="1"/>
    <col min="15109" max="15109" width="0" style="1" hidden="1" customWidth="1"/>
    <col min="15110" max="15110" width="8.42578125" style="1" customWidth="1"/>
    <col min="15111" max="15111" width="12.5703125" style="1" customWidth="1"/>
    <col min="15112" max="15112" width="16" style="1" customWidth="1"/>
    <col min="15113" max="15113" width="0" style="1" hidden="1" customWidth="1"/>
    <col min="15114" max="15115" width="11.42578125" style="1" customWidth="1"/>
    <col min="15116" max="15122" width="0" style="1" hidden="1" customWidth="1"/>
    <col min="15123" max="15360" width="11.42578125" style="1"/>
    <col min="15361" max="15361" width="25" style="1" customWidth="1"/>
    <col min="15362" max="15362" width="39.85546875" style="1" customWidth="1"/>
    <col min="15363" max="15363" width="17" style="1" customWidth="1"/>
    <col min="15364" max="15364" width="15.140625" style="1" customWidth="1"/>
    <col min="15365" max="15365" width="0" style="1" hidden="1" customWidth="1"/>
    <col min="15366" max="15366" width="8.42578125" style="1" customWidth="1"/>
    <col min="15367" max="15367" width="12.5703125" style="1" customWidth="1"/>
    <col min="15368" max="15368" width="16" style="1" customWidth="1"/>
    <col min="15369" max="15369" width="0" style="1" hidden="1" customWidth="1"/>
    <col min="15370" max="15371" width="11.42578125" style="1" customWidth="1"/>
    <col min="15372" max="15378" width="0" style="1" hidden="1" customWidth="1"/>
    <col min="15379" max="15616" width="11.42578125" style="1"/>
    <col min="15617" max="15617" width="25" style="1" customWidth="1"/>
    <col min="15618" max="15618" width="39.85546875" style="1" customWidth="1"/>
    <col min="15619" max="15619" width="17" style="1" customWidth="1"/>
    <col min="15620" max="15620" width="15.140625" style="1" customWidth="1"/>
    <col min="15621" max="15621" width="0" style="1" hidden="1" customWidth="1"/>
    <col min="15622" max="15622" width="8.42578125" style="1" customWidth="1"/>
    <col min="15623" max="15623" width="12.5703125" style="1" customWidth="1"/>
    <col min="15624" max="15624" width="16" style="1" customWidth="1"/>
    <col min="15625" max="15625" width="0" style="1" hidden="1" customWidth="1"/>
    <col min="15626" max="15627" width="11.42578125" style="1" customWidth="1"/>
    <col min="15628" max="15634" width="0" style="1" hidden="1" customWidth="1"/>
    <col min="15635" max="15872" width="11.42578125" style="1"/>
    <col min="15873" max="15873" width="25" style="1" customWidth="1"/>
    <col min="15874" max="15874" width="39.85546875" style="1" customWidth="1"/>
    <col min="15875" max="15875" width="17" style="1" customWidth="1"/>
    <col min="15876" max="15876" width="15.140625" style="1" customWidth="1"/>
    <col min="15877" max="15877" width="0" style="1" hidden="1" customWidth="1"/>
    <col min="15878" max="15878" width="8.42578125" style="1" customWidth="1"/>
    <col min="15879" max="15879" width="12.5703125" style="1" customWidth="1"/>
    <col min="15880" max="15880" width="16" style="1" customWidth="1"/>
    <col min="15881" max="15881" width="0" style="1" hidden="1" customWidth="1"/>
    <col min="15882" max="15883" width="11.42578125" style="1" customWidth="1"/>
    <col min="15884" max="15890" width="0" style="1" hidden="1" customWidth="1"/>
    <col min="15891" max="16128" width="11.42578125" style="1"/>
    <col min="16129" max="16129" width="25" style="1" customWidth="1"/>
    <col min="16130" max="16130" width="39.85546875" style="1" customWidth="1"/>
    <col min="16131" max="16131" width="17" style="1" customWidth="1"/>
    <col min="16132" max="16132" width="15.140625" style="1" customWidth="1"/>
    <col min="16133" max="16133" width="0" style="1" hidden="1" customWidth="1"/>
    <col min="16134" max="16134" width="8.42578125" style="1" customWidth="1"/>
    <col min="16135" max="16135" width="12.5703125" style="1" customWidth="1"/>
    <col min="16136" max="16136" width="16" style="1" customWidth="1"/>
    <col min="16137" max="16137" width="0" style="1" hidden="1" customWidth="1"/>
    <col min="16138" max="16139" width="11.42578125" style="1" customWidth="1"/>
    <col min="16140" max="16146" width="0" style="1" hidden="1" customWidth="1"/>
    <col min="16147" max="16384" width="11.42578125" style="1"/>
  </cols>
  <sheetData>
    <row r="1" spans="1:18" ht="46.5" customHeight="1" x14ac:dyDescent="0.3">
      <c r="A1" s="62" t="s">
        <v>52</v>
      </c>
      <c r="B1" s="62"/>
      <c r="C1" s="62"/>
      <c r="D1" s="62"/>
      <c r="E1" s="62"/>
      <c r="F1" s="62"/>
      <c r="G1" s="62"/>
      <c r="H1" s="62"/>
      <c r="I1" s="62"/>
      <c r="L1" s="2" t="s">
        <v>0</v>
      </c>
      <c r="M1" s="2" t="s">
        <v>0</v>
      </c>
      <c r="N1" s="2" t="s">
        <v>0</v>
      </c>
      <c r="O1" s="2" t="s">
        <v>0</v>
      </c>
      <c r="P1" s="2">
        <v>0</v>
      </c>
      <c r="Q1" s="2">
        <v>0</v>
      </c>
      <c r="R1" s="2">
        <v>0</v>
      </c>
    </row>
    <row r="2" spans="1:18" x14ac:dyDescent="0.3">
      <c r="A2" s="3" t="s">
        <v>1</v>
      </c>
      <c r="B2" s="4" t="s">
        <v>53</v>
      </c>
      <c r="L2" s="2" t="s">
        <v>0</v>
      </c>
      <c r="M2" s="2" t="s">
        <v>0</v>
      </c>
      <c r="N2" s="2" t="s">
        <v>0</v>
      </c>
      <c r="O2" s="2" t="s">
        <v>0</v>
      </c>
      <c r="P2" s="2">
        <v>0</v>
      </c>
      <c r="Q2" s="2">
        <v>0</v>
      </c>
      <c r="R2" s="2">
        <v>0</v>
      </c>
    </row>
    <row r="3" spans="1:18" ht="19.5" customHeight="1" x14ac:dyDescent="0.3">
      <c r="A3" s="1" t="s">
        <v>88</v>
      </c>
      <c r="L3" s="2" t="s">
        <v>0</v>
      </c>
      <c r="M3" s="2" t="s">
        <v>0</v>
      </c>
      <c r="N3" s="2" t="s">
        <v>0</v>
      </c>
      <c r="O3" s="2" t="s">
        <v>0</v>
      </c>
      <c r="P3" s="2">
        <v>0</v>
      </c>
      <c r="Q3" s="2">
        <v>0</v>
      </c>
      <c r="R3" s="2">
        <v>0</v>
      </c>
    </row>
    <row r="4" spans="1:18" ht="50.25" customHeight="1" x14ac:dyDescent="0.3">
      <c r="A4" s="5" t="s">
        <v>2</v>
      </c>
      <c r="C4" s="6" t="s">
        <v>54</v>
      </c>
      <c r="D4" s="7" t="s">
        <v>55</v>
      </c>
      <c r="E4" s="7" t="s">
        <v>56</v>
      </c>
      <c r="F4" s="8"/>
      <c r="G4" s="9" t="s">
        <v>54</v>
      </c>
      <c r="H4" s="9" t="s">
        <v>55</v>
      </c>
      <c r="I4" s="9" t="s">
        <v>56</v>
      </c>
      <c r="L4" s="2" t="s">
        <v>0</v>
      </c>
      <c r="M4" s="2" t="s">
        <v>0</v>
      </c>
      <c r="N4" s="2" t="s">
        <v>0</v>
      </c>
      <c r="O4" s="2" t="s">
        <v>0</v>
      </c>
      <c r="P4" s="2">
        <v>0</v>
      </c>
      <c r="Q4" s="2">
        <v>0</v>
      </c>
      <c r="R4" s="2">
        <v>0</v>
      </c>
    </row>
    <row r="5" spans="1:18" ht="16.5" customHeight="1" x14ac:dyDescent="0.3">
      <c r="L5" s="10" t="s">
        <v>3</v>
      </c>
      <c r="M5" s="10" t="s">
        <v>4</v>
      </c>
      <c r="N5" s="10" t="s">
        <v>5</v>
      </c>
      <c r="O5" s="10" t="s">
        <v>6</v>
      </c>
      <c r="P5" s="10" t="s">
        <v>7</v>
      </c>
      <c r="Q5" s="10" t="s">
        <v>8</v>
      </c>
      <c r="R5" s="11" t="s">
        <v>9</v>
      </c>
    </row>
    <row r="6" spans="1:18" ht="16.5" customHeight="1" x14ac:dyDescent="0.3">
      <c r="A6" s="61" t="s">
        <v>10</v>
      </c>
      <c r="B6" s="12" t="s">
        <v>11</v>
      </c>
      <c r="C6" s="13">
        <v>88027103</v>
      </c>
      <c r="D6" s="13">
        <v>90508571</v>
      </c>
      <c r="E6" s="13">
        <v>0</v>
      </c>
      <c r="F6" s="14"/>
      <c r="G6" s="15">
        <v>0.62866797754526615</v>
      </c>
      <c r="H6" s="15">
        <f>+D6/D7</f>
        <v>0.60548154016117239</v>
      </c>
      <c r="I6" s="15">
        <v>0</v>
      </c>
      <c r="L6" s="10" t="s">
        <v>1</v>
      </c>
      <c r="M6" s="10" t="s">
        <v>54</v>
      </c>
      <c r="N6" s="10" t="s">
        <v>57</v>
      </c>
      <c r="O6" s="10" t="s">
        <v>58</v>
      </c>
      <c r="P6" s="16">
        <v>88027103</v>
      </c>
      <c r="Q6" s="17">
        <v>140021611</v>
      </c>
      <c r="R6" s="11">
        <v>0.62866797754526615</v>
      </c>
    </row>
    <row r="7" spans="1:18" ht="16.5" customHeight="1" x14ac:dyDescent="0.3">
      <c r="A7" s="61"/>
      <c r="B7" s="18" t="s">
        <v>12</v>
      </c>
      <c r="C7" s="19">
        <v>140021611</v>
      </c>
      <c r="D7" s="19">
        <v>149481966</v>
      </c>
      <c r="E7" s="19">
        <v>0</v>
      </c>
      <c r="F7" s="20"/>
      <c r="G7" s="21"/>
      <c r="H7" s="21"/>
      <c r="I7" s="21"/>
      <c r="L7" s="10" t="s">
        <v>1</v>
      </c>
      <c r="M7" s="10" t="s">
        <v>54</v>
      </c>
      <c r="N7" s="10" t="s">
        <v>59</v>
      </c>
      <c r="O7" s="10" t="s">
        <v>60</v>
      </c>
      <c r="P7" s="16">
        <v>65831033</v>
      </c>
      <c r="Q7" s="17">
        <v>140021611</v>
      </c>
      <c r="R7" s="11">
        <v>0.47014909005724836</v>
      </c>
    </row>
    <row r="8" spans="1:18" ht="16.5" customHeight="1" x14ac:dyDescent="0.3">
      <c r="B8" s="22"/>
      <c r="C8" s="23"/>
      <c r="D8" s="23"/>
      <c r="E8" s="23"/>
      <c r="G8" s="24"/>
      <c r="H8" s="24"/>
      <c r="I8" s="24"/>
      <c r="L8" s="10" t="s">
        <v>1</v>
      </c>
      <c r="M8" s="10" t="s">
        <v>54</v>
      </c>
      <c r="N8" s="10" t="s">
        <v>61</v>
      </c>
      <c r="O8" s="10" t="s">
        <v>62</v>
      </c>
      <c r="P8" s="16">
        <v>24378288</v>
      </c>
      <c r="Q8" s="17">
        <v>140021611</v>
      </c>
      <c r="R8" s="11">
        <v>0.17410375316993032</v>
      </c>
    </row>
    <row r="9" spans="1:18" ht="16.5" customHeight="1" x14ac:dyDescent="0.3">
      <c r="A9" s="61" t="s">
        <v>13</v>
      </c>
      <c r="B9" s="12" t="s">
        <v>14</v>
      </c>
      <c r="C9" s="25">
        <v>65831033</v>
      </c>
      <c r="D9" s="25">
        <v>66546881</v>
      </c>
      <c r="E9" s="25">
        <v>0</v>
      </c>
      <c r="F9" s="14"/>
      <c r="G9" s="15">
        <v>0.47014909005724836</v>
      </c>
      <c r="H9" s="15">
        <f>+D9/D10</f>
        <v>0.44518334071148086</v>
      </c>
      <c r="I9" s="15">
        <v>0</v>
      </c>
      <c r="L9" s="10" t="s">
        <v>1</v>
      </c>
      <c r="M9" s="10" t="s">
        <v>54</v>
      </c>
      <c r="N9" s="10" t="s">
        <v>63</v>
      </c>
      <c r="O9" s="10" t="s">
        <v>64</v>
      </c>
      <c r="P9" s="16">
        <v>10209490</v>
      </c>
      <c r="Q9" s="17">
        <v>140021611</v>
      </c>
      <c r="R9" s="11">
        <v>7.2913673304330143E-2</v>
      </c>
    </row>
    <row r="10" spans="1:18" ht="16.5" customHeight="1" x14ac:dyDescent="0.3">
      <c r="A10" s="61"/>
      <c r="B10" s="18" t="s">
        <v>12</v>
      </c>
      <c r="C10" s="19">
        <v>140021611</v>
      </c>
      <c r="D10" s="19">
        <v>149481966</v>
      </c>
      <c r="E10" s="19">
        <v>0</v>
      </c>
      <c r="F10" s="20"/>
      <c r="G10" s="21"/>
      <c r="H10" s="21"/>
      <c r="I10" s="21"/>
      <c r="L10" s="10" t="s">
        <v>1</v>
      </c>
      <c r="M10" s="10" t="s">
        <v>54</v>
      </c>
      <c r="N10" s="10" t="s">
        <v>65</v>
      </c>
      <c r="O10" s="10" t="s">
        <v>66</v>
      </c>
      <c r="P10" s="16">
        <v>4367676</v>
      </c>
      <c r="Q10" s="17">
        <v>140021611</v>
      </c>
      <c r="R10" s="11">
        <v>3.1192870649088589E-2</v>
      </c>
    </row>
    <row r="11" spans="1:18" ht="16.5" customHeight="1" x14ac:dyDescent="0.3">
      <c r="B11" s="22"/>
      <c r="C11" s="23"/>
      <c r="D11" s="23"/>
      <c r="E11" s="23"/>
      <c r="G11" s="26"/>
      <c r="H11" s="26"/>
      <c r="I11" s="26"/>
      <c r="L11" s="10" t="s">
        <v>1</v>
      </c>
      <c r="M11" s="10" t="s">
        <v>54</v>
      </c>
      <c r="N11" s="10" t="s">
        <v>67</v>
      </c>
      <c r="O11" s="10" t="s">
        <v>68</v>
      </c>
      <c r="P11" s="16">
        <v>552625</v>
      </c>
      <c r="Q11" s="17">
        <v>140021611</v>
      </c>
      <c r="R11" s="11">
        <v>3.9467121971621935E-3</v>
      </c>
    </row>
    <row r="12" spans="1:18" ht="16.5" customHeight="1" x14ac:dyDescent="0.3">
      <c r="A12" s="61" t="s">
        <v>15</v>
      </c>
      <c r="B12" s="27" t="s">
        <v>16</v>
      </c>
      <c r="C12" s="28">
        <v>24378288</v>
      </c>
      <c r="D12" s="28">
        <v>24377072</v>
      </c>
      <c r="E12" s="28">
        <v>0</v>
      </c>
      <c r="F12" s="29"/>
      <c r="G12" s="15">
        <v>0.17410375316993032</v>
      </c>
      <c r="H12" s="15">
        <f>+D12/D13</f>
        <v>0.16307700957050564</v>
      </c>
      <c r="I12" s="15">
        <v>0</v>
      </c>
      <c r="L12" s="10" t="s">
        <v>1</v>
      </c>
      <c r="M12" s="10" t="s">
        <v>54</v>
      </c>
      <c r="N12" s="10" t="s">
        <v>69</v>
      </c>
      <c r="O12" s="10" t="s">
        <v>70</v>
      </c>
      <c r="P12" s="16">
        <v>1986825</v>
      </c>
      <c r="Q12" s="17">
        <v>140021611</v>
      </c>
      <c r="R12" s="11">
        <v>1.4189416803667542E-2</v>
      </c>
    </row>
    <row r="13" spans="1:18" ht="16.5" customHeight="1" x14ac:dyDescent="0.3">
      <c r="A13" s="61"/>
      <c r="B13" s="30" t="s">
        <v>12</v>
      </c>
      <c r="C13" s="31">
        <v>140021611</v>
      </c>
      <c r="D13" s="31">
        <v>149481966</v>
      </c>
      <c r="E13" s="31">
        <v>0</v>
      </c>
      <c r="F13" s="32"/>
      <c r="G13" s="33"/>
      <c r="H13" s="34"/>
      <c r="I13" s="34"/>
      <c r="L13" s="10" t="s">
        <v>1</v>
      </c>
      <c r="M13" s="10" t="s">
        <v>54</v>
      </c>
      <c r="N13" s="10" t="s">
        <v>71</v>
      </c>
      <c r="O13" s="10" t="s">
        <v>72</v>
      </c>
      <c r="P13" s="16">
        <v>532151</v>
      </c>
      <c r="Q13" s="17">
        <v>140021611</v>
      </c>
      <c r="R13" s="11">
        <v>3.8004919112093346E-3</v>
      </c>
    </row>
    <row r="14" spans="1:18" ht="16.5" customHeight="1" x14ac:dyDescent="0.3">
      <c r="A14" s="5"/>
      <c r="B14" s="22"/>
      <c r="C14" s="23"/>
      <c r="D14" s="23"/>
      <c r="E14" s="23"/>
      <c r="G14" s="35"/>
      <c r="H14" s="35"/>
      <c r="I14" s="35"/>
      <c r="L14" s="10" t="s">
        <v>1</v>
      </c>
      <c r="M14" s="10" t="s">
        <v>54</v>
      </c>
      <c r="N14" s="10" t="s">
        <v>73</v>
      </c>
      <c r="O14" s="10" t="s">
        <v>74</v>
      </c>
      <c r="P14" s="16">
        <v>2542956</v>
      </c>
      <c r="Q14" s="17">
        <v>140021611</v>
      </c>
      <c r="R14" s="11">
        <v>1.8161167992846474E-2</v>
      </c>
    </row>
    <row r="15" spans="1:18" ht="16.5" customHeight="1" x14ac:dyDescent="0.3">
      <c r="A15" s="61" t="s">
        <v>17</v>
      </c>
      <c r="B15" s="36" t="s">
        <v>18</v>
      </c>
      <c r="C15" s="37">
        <v>10209490</v>
      </c>
      <c r="D15" s="37">
        <v>10993142</v>
      </c>
      <c r="E15" s="37">
        <v>0</v>
      </c>
      <c r="F15" s="38"/>
      <c r="G15" s="15">
        <v>7.2913673304330143E-2</v>
      </c>
      <c r="H15" s="15">
        <f>+D15/D16</f>
        <v>7.3541593639462832E-2</v>
      </c>
      <c r="I15" s="15">
        <v>0</v>
      </c>
      <c r="L15" s="10" t="s">
        <v>1</v>
      </c>
      <c r="M15" s="10" t="s">
        <v>54</v>
      </c>
      <c r="N15" s="10" t="s">
        <v>75</v>
      </c>
      <c r="O15" s="10" t="s">
        <v>76</v>
      </c>
      <c r="P15" s="16">
        <v>3297248</v>
      </c>
      <c r="Q15" s="17">
        <v>140021611</v>
      </c>
      <c r="R15" s="11">
        <v>2.354813643731038E-2</v>
      </c>
    </row>
    <row r="16" spans="1:18" ht="16.5" customHeight="1" x14ac:dyDescent="0.3">
      <c r="A16" s="61"/>
      <c r="B16" s="39" t="s">
        <v>12</v>
      </c>
      <c r="C16" s="40">
        <v>140021611</v>
      </c>
      <c r="D16" s="40">
        <v>149481966</v>
      </c>
      <c r="E16" s="40">
        <v>0</v>
      </c>
      <c r="F16" s="41"/>
      <c r="G16" s="42"/>
      <c r="H16" s="43"/>
      <c r="I16" s="43"/>
      <c r="L16" s="10" t="s">
        <v>1</v>
      </c>
      <c r="M16" s="10" t="s">
        <v>54</v>
      </c>
      <c r="N16" s="10" t="s">
        <v>77</v>
      </c>
      <c r="O16" s="10" t="s">
        <v>78</v>
      </c>
      <c r="P16" s="16">
        <v>16380491</v>
      </c>
      <c r="Q16" s="17">
        <v>140021611</v>
      </c>
      <c r="R16" s="11">
        <v>0.11698544876761917</v>
      </c>
    </row>
    <row r="17" spans="1:18" ht="16.5" customHeight="1" x14ac:dyDescent="0.3">
      <c r="A17" s="44"/>
      <c r="B17" s="44"/>
      <c r="C17" s="45"/>
      <c r="D17" s="45"/>
      <c r="E17" s="45"/>
      <c r="F17" s="44"/>
      <c r="G17" s="35"/>
      <c r="H17" s="35"/>
      <c r="I17" s="35"/>
      <c r="L17" s="10" t="s">
        <v>1</v>
      </c>
      <c r="M17" s="10" t="s">
        <v>54</v>
      </c>
      <c r="N17" s="10" t="s">
        <v>33</v>
      </c>
      <c r="O17" s="10" t="s">
        <v>79</v>
      </c>
      <c r="P17" s="16">
        <v>922302</v>
      </c>
      <c r="Q17" s="17">
        <v>140021611</v>
      </c>
      <c r="R17" s="11">
        <v>6.5868546534577441E-3</v>
      </c>
    </row>
    <row r="18" spans="1:18" ht="16.5" customHeight="1" x14ac:dyDescent="0.3">
      <c r="A18" s="61" t="s">
        <v>19</v>
      </c>
      <c r="B18" s="36" t="s">
        <v>20</v>
      </c>
      <c r="C18" s="37">
        <v>4367676</v>
      </c>
      <c r="D18" s="37">
        <v>3624069</v>
      </c>
      <c r="E18" s="37">
        <v>0</v>
      </c>
      <c r="F18" s="38"/>
      <c r="G18" s="15">
        <v>3.1192870649088589E-2</v>
      </c>
      <c r="H18" s="15">
        <f>+D18/D19</f>
        <v>2.4244188760535836E-2</v>
      </c>
      <c r="I18" s="15">
        <v>0</v>
      </c>
      <c r="L18" s="10" t="s">
        <v>1</v>
      </c>
      <c r="M18" s="10" t="s">
        <v>54</v>
      </c>
      <c r="N18" s="10" t="s">
        <v>35</v>
      </c>
      <c r="O18" s="10" t="s">
        <v>80</v>
      </c>
      <c r="P18" s="16">
        <v>7647053</v>
      </c>
      <c r="Q18" s="17">
        <v>140021611</v>
      </c>
      <c r="R18" s="11">
        <v>5.4613376787958821E-2</v>
      </c>
    </row>
    <row r="19" spans="1:18" ht="16.5" customHeight="1" x14ac:dyDescent="0.3">
      <c r="A19" s="61"/>
      <c r="B19" s="39" t="s">
        <v>12</v>
      </c>
      <c r="C19" s="40">
        <v>140021611</v>
      </c>
      <c r="D19" s="40">
        <v>149481966</v>
      </c>
      <c r="E19" s="40">
        <v>0</v>
      </c>
      <c r="F19" s="41"/>
      <c r="G19" s="42"/>
      <c r="H19" s="43"/>
      <c r="I19" s="43"/>
      <c r="L19" s="10" t="s">
        <v>1</v>
      </c>
      <c r="M19" s="10" t="s">
        <v>54</v>
      </c>
      <c r="N19" s="10" t="s">
        <v>37</v>
      </c>
      <c r="O19" s="10" t="s">
        <v>81</v>
      </c>
      <c r="P19" s="16">
        <v>1413597</v>
      </c>
      <c r="Q19" s="17">
        <v>140021611</v>
      </c>
      <c r="R19" s="11">
        <v>1.0095563034194772E-2</v>
      </c>
    </row>
    <row r="20" spans="1:18" ht="16.5" customHeight="1" x14ac:dyDescent="0.3">
      <c r="A20" s="44"/>
      <c r="B20" s="44"/>
      <c r="C20" s="45"/>
      <c r="D20" s="45"/>
      <c r="E20" s="45"/>
      <c r="F20" s="44"/>
      <c r="G20" s="35"/>
      <c r="H20" s="35"/>
      <c r="I20" s="35"/>
      <c r="L20" s="10" t="s">
        <v>1</v>
      </c>
      <c r="M20" s="10" t="s">
        <v>54</v>
      </c>
      <c r="N20" s="10" t="s">
        <v>39</v>
      </c>
      <c r="O20" s="10" t="s">
        <v>82</v>
      </c>
      <c r="P20" s="16">
        <v>0</v>
      </c>
      <c r="Q20" s="17">
        <v>140021611</v>
      </c>
      <c r="R20" s="11">
        <v>0</v>
      </c>
    </row>
    <row r="21" spans="1:18" ht="16.5" customHeight="1" x14ac:dyDescent="0.3">
      <c r="A21" s="61" t="s">
        <v>21</v>
      </c>
      <c r="B21" s="36" t="s">
        <v>22</v>
      </c>
      <c r="C21" s="37">
        <v>552625</v>
      </c>
      <c r="D21" s="37">
        <v>667134</v>
      </c>
      <c r="E21" s="37">
        <v>0</v>
      </c>
      <c r="F21" s="38"/>
      <c r="G21" s="15">
        <v>3.9467121971621935E-3</v>
      </c>
      <c r="H21" s="15">
        <f>+D21/D22</f>
        <v>4.4629731455364989E-3</v>
      </c>
      <c r="I21" s="15">
        <v>0</v>
      </c>
      <c r="L21" s="10" t="s">
        <v>1</v>
      </c>
      <c r="M21" s="10" t="s">
        <v>54</v>
      </c>
      <c r="N21" s="10" t="s">
        <v>83</v>
      </c>
      <c r="O21" s="10" t="s">
        <v>84</v>
      </c>
      <c r="P21" s="16">
        <v>170681648</v>
      </c>
      <c r="Q21" s="17">
        <v>140021611</v>
      </c>
      <c r="R21" s="11">
        <v>1.2189664636839523</v>
      </c>
    </row>
    <row r="22" spans="1:18" ht="16.5" customHeight="1" x14ac:dyDescent="0.3">
      <c r="A22" s="61"/>
      <c r="B22" s="39" t="s">
        <v>12</v>
      </c>
      <c r="C22" s="40">
        <v>140021611</v>
      </c>
      <c r="D22" s="40">
        <v>149481966</v>
      </c>
      <c r="E22" s="40">
        <v>0</v>
      </c>
      <c r="F22" s="41"/>
      <c r="G22" s="42"/>
      <c r="H22" s="43"/>
      <c r="I22" s="43"/>
      <c r="L22" s="10" t="s">
        <v>1</v>
      </c>
      <c r="M22" s="10" t="s">
        <v>54</v>
      </c>
      <c r="N22" s="10" t="s">
        <v>85</v>
      </c>
      <c r="O22" s="10" t="s">
        <v>86</v>
      </c>
      <c r="P22" s="16">
        <v>170681648</v>
      </c>
      <c r="Q22" s="17">
        <v>162543488</v>
      </c>
      <c r="R22" s="11">
        <v>1.050067585605152</v>
      </c>
    </row>
    <row r="23" spans="1:18" ht="16.5" customHeight="1" x14ac:dyDescent="0.3">
      <c r="A23" s="44"/>
      <c r="B23" s="44"/>
      <c r="C23" s="45"/>
      <c r="D23" s="45"/>
      <c r="E23" s="45"/>
      <c r="F23" s="44"/>
      <c r="G23" s="35"/>
      <c r="H23" s="35"/>
      <c r="I23" s="35"/>
      <c r="L23" s="10" t="s">
        <v>1</v>
      </c>
      <c r="M23" s="10" t="s">
        <v>54</v>
      </c>
      <c r="N23" s="10" t="s">
        <v>45</v>
      </c>
      <c r="O23" s="10" t="s">
        <v>87</v>
      </c>
      <c r="P23" s="16">
        <v>20085893</v>
      </c>
      <c r="Q23" s="17">
        <v>0</v>
      </c>
      <c r="R23" s="11">
        <v>0</v>
      </c>
    </row>
    <row r="24" spans="1:18" ht="16.5" customHeight="1" x14ac:dyDescent="0.3">
      <c r="A24" s="61" t="s">
        <v>23</v>
      </c>
      <c r="B24" s="36" t="s">
        <v>24</v>
      </c>
      <c r="C24" s="37">
        <v>1986825</v>
      </c>
      <c r="D24" s="37">
        <v>2243019</v>
      </c>
      <c r="E24" s="37">
        <v>0</v>
      </c>
      <c r="F24" s="38"/>
      <c r="G24" s="15">
        <v>1.4189416803667542E-2</v>
      </c>
      <c r="H24" s="15">
        <f>+D24/D25</f>
        <v>1.5005281640462234E-2</v>
      </c>
      <c r="I24" s="15">
        <v>0</v>
      </c>
      <c r="L24" s="10" t="s">
        <v>1</v>
      </c>
      <c r="M24" s="10" t="s">
        <v>55</v>
      </c>
      <c r="N24" s="10" t="s">
        <v>57</v>
      </c>
      <c r="O24" s="10" t="s">
        <v>58</v>
      </c>
      <c r="P24" s="16">
        <v>90508571</v>
      </c>
      <c r="Q24" s="17">
        <v>0</v>
      </c>
      <c r="R24" s="11">
        <v>0</v>
      </c>
    </row>
    <row r="25" spans="1:18" ht="16.5" customHeight="1" x14ac:dyDescent="0.3">
      <c r="A25" s="61"/>
      <c r="B25" s="39" t="s">
        <v>12</v>
      </c>
      <c r="C25" s="40">
        <v>140021611</v>
      </c>
      <c r="D25" s="40">
        <v>149481966</v>
      </c>
      <c r="E25" s="40">
        <v>0</v>
      </c>
      <c r="F25" s="41"/>
      <c r="G25" s="42"/>
      <c r="H25" s="43"/>
      <c r="I25" s="43"/>
      <c r="L25" s="10" t="s">
        <v>1</v>
      </c>
      <c r="M25" s="10" t="s">
        <v>55</v>
      </c>
      <c r="N25" s="10" t="s">
        <v>59</v>
      </c>
      <c r="O25" s="10" t="s">
        <v>60</v>
      </c>
      <c r="P25" s="16">
        <v>66546881</v>
      </c>
      <c r="Q25" s="17">
        <v>0</v>
      </c>
      <c r="R25" s="11">
        <v>0</v>
      </c>
    </row>
    <row r="26" spans="1:18" ht="16.5" customHeight="1" x14ac:dyDescent="0.3">
      <c r="A26" s="46"/>
      <c r="B26" s="47"/>
      <c r="C26" s="48"/>
      <c r="D26" s="48"/>
      <c r="E26" s="48"/>
      <c r="F26" s="49"/>
      <c r="G26" s="35"/>
      <c r="H26" s="35"/>
      <c r="I26" s="35"/>
      <c r="L26" s="10" t="s">
        <v>1</v>
      </c>
      <c r="M26" s="10" t="s">
        <v>55</v>
      </c>
      <c r="N26" s="10" t="s">
        <v>61</v>
      </c>
      <c r="O26" s="10" t="s">
        <v>62</v>
      </c>
      <c r="P26" s="16">
        <v>24377072</v>
      </c>
      <c r="Q26" s="17">
        <v>0</v>
      </c>
      <c r="R26" s="11">
        <v>0</v>
      </c>
    </row>
    <row r="27" spans="1:18" ht="16.5" customHeight="1" x14ac:dyDescent="0.3">
      <c r="A27" s="61" t="s">
        <v>25</v>
      </c>
      <c r="B27" s="27" t="s">
        <v>26</v>
      </c>
      <c r="C27" s="28">
        <v>532151</v>
      </c>
      <c r="D27" s="28">
        <v>517826</v>
      </c>
      <c r="E27" s="28">
        <v>0</v>
      </c>
      <c r="F27" s="29"/>
      <c r="G27" s="15">
        <v>3.8004919112093346E-3</v>
      </c>
      <c r="H27" s="15">
        <f>+D27/D28</f>
        <v>3.4641369380972687E-3</v>
      </c>
      <c r="I27" s="15">
        <v>0</v>
      </c>
      <c r="L27" s="10" t="s">
        <v>1</v>
      </c>
      <c r="M27" s="10" t="s">
        <v>55</v>
      </c>
      <c r="N27" s="10" t="s">
        <v>63</v>
      </c>
      <c r="O27" s="10" t="s">
        <v>64</v>
      </c>
      <c r="P27" s="16">
        <v>10993142</v>
      </c>
      <c r="Q27" s="17">
        <v>0</v>
      </c>
      <c r="R27" s="11">
        <v>0</v>
      </c>
    </row>
    <row r="28" spans="1:18" ht="16.5" customHeight="1" x14ac:dyDescent="0.3">
      <c r="A28" s="61"/>
      <c r="B28" s="30" t="s">
        <v>12</v>
      </c>
      <c r="C28" s="31">
        <v>140021611</v>
      </c>
      <c r="D28" s="31">
        <v>149481966</v>
      </c>
      <c r="E28" s="31">
        <v>0</v>
      </c>
      <c r="F28" s="32"/>
      <c r="G28" s="33"/>
      <c r="H28" s="34"/>
      <c r="I28" s="34"/>
      <c r="L28" s="10" t="s">
        <v>1</v>
      </c>
      <c r="M28" s="10" t="s">
        <v>55</v>
      </c>
      <c r="N28" s="10" t="s">
        <v>65</v>
      </c>
      <c r="O28" s="10" t="s">
        <v>66</v>
      </c>
      <c r="P28" s="16">
        <v>3624069</v>
      </c>
      <c r="Q28" s="17">
        <v>0</v>
      </c>
      <c r="R28" s="11">
        <v>0</v>
      </c>
    </row>
    <row r="29" spans="1:18" ht="16.5" customHeight="1" x14ac:dyDescent="0.3">
      <c r="A29" s="5"/>
      <c r="B29" s="22"/>
      <c r="C29" s="23"/>
      <c r="D29" s="23"/>
      <c r="E29" s="23"/>
      <c r="G29" s="35"/>
      <c r="H29" s="35"/>
      <c r="I29" s="35"/>
      <c r="L29" s="10" t="s">
        <v>1</v>
      </c>
      <c r="M29" s="10" t="s">
        <v>55</v>
      </c>
      <c r="N29" s="10" t="s">
        <v>67</v>
      </c>
      <c r="O29" s="10" t="s">
        <v>68</v>
      </c>
      <c r="P29" s="16">
        <v>667134</v>
      </c>
      <c r="Q29" s="17">
        <v>0</v>
      </c>
      <c r="R29" s="11">
        <v>0</v>
      </c>
    </row>
    <row r="30" spans="1:18" ht="16.5" customHeight="1" x14ac:dyDescent="0.3">
      <c r="A30" s="61" t="s">
        <v>27</v>
      </c>
      <c r="B30" s="27" t="s">
        <v>28</v>
      </c>
      <c r="C30" s="50">
        <v>2542956</v>
      </c>
      <c r="D30" s="50">
        <v>3216043</v>
      </c>
      <c r="E30" s="50">
        <v>0</v>
      </c>
      <c r="F30" s="29"/>
      <c r="G30" s="15">
        <v>1.8161167992846474E-2</v>
      </c>
      <c r="H30" s="15">
        <f>+D30/D31</f>
        <v>2.1514588589234905E-2</v>
      </c>
      <c r="I30" s="15">
        <v>0</v>
      </c>
      <c r="L30" s="10" t="s">
        <v>1</v>
      </c>
      <c r="M30" s="10" t="s">
        <v>55</v>
      </c>
      <c r="N30" s="10" t="s">
        <v>69</v>
      </c>
      <c r="O30" s="10" t="s">
        <v>70</v>
      </c>
      <c r="P30" s="16">
        <v>2243019</v>
      </c>
      <c r="Q30" s="17">
        <v>0</v>
      </c>
      <c r="R30" s="11">
        <v>0</v>
      </c>
    </row>
    <row r="31" spans="1:18" ht="16.5" customHeight="1" x14ac:dyDescent="0.3">
      <c r="A31" s="61"/>
      <c r="B31" s="30" t="s">
        <v>12</v>
      </c>
      <c r="C31" s="31">
        <v>140021611</v>
      </c>
      <c r="D31" s="31">
        <v>149481966</v>
      </c>
      <c r="E31" s="31">
        <v>0</v>
      </c>
      <c r="F31" s="32"/>
      <c r="G31" s="33"/>
      <c r="H31" s="34"/>
      <c r="I31" s="34"/>
      <c r="L31" s="10" t="s">
        <v>1</v>
      </c>
      <c r="M31" s="10" t="s">
        <v>55</v>
      </c>
      <c r="N31" s="10" t="s">
        <v>71</v>
      </c>
      <c r="O31" s="10" t="s">
        <v>72</v>
      </c>
      <c r="P31" s="16">
        <v>517826</v>
      </c>
      <c r="Q31" s="17">
        <v>0</v>
      </c>
      <c r="R31" s="11">
        <v>0</v>
      </c>
    </row>
    <row r="32" spans="1:18" ht="16.5" customHeight="1" x14ac:dyDescent="0.3">
      <c r="A32" s="5"/>
      <c r="B32" s="22"/>
      <c r="C32" s="23"/>
      <c r="D32" s="23"/>
      <c r="E32" s="23"/>
      <c r="G32" s="35"/>
      <c r="H32" s="35"/>
      <c r="I32" s="35"/>
      <c r="L32" s="10" t="s">
        <v>1</v>
      </c>
      <c r="M32" s="10" t="s">
        <v>55</v>
      </c>
      <c r="N32" s="10" t="s">
        <v>73</v>
      </c>
      <c r="O32" s="10" t="s">
        <v>74</v>
      </c>
      <c r="P32" s="16">
        <v>3216043</v>
      </c>
      <c r="Q32" s="17">
        <v>0</v>
      </c>
      <c r="R32" s="11">
        <v>0</v>
      </c>
    </row>
    <row r="33" spans="1:18" ht="16.5" customHeight="1" x14ac:dyDescent="0.3">
      <c r="A33" s="61" t="s">
        <v>29</v>
      </c>
      <c r="B33" s="27" t="s">
        <v>30</v>
      </c>
      <c r="C33" s="50">
        <v>3297248</v>
      </c>
      <c r="D33" s="50">
        <v>3597145</v>
      </c>
      <c r="E33" s="50">
        <v>0</v>
      </c>
      <c r="F33" s="29"/>
      <c r="G33" s="15">
        <v>2.354813643731038E-2</v>
      </c>
      <c r="H33" s="15">
        <f>+D33/D34</f>
        <v>2.4064073387956377E-2</v>
      </c>
      <c r="I33" s="15">
        <v>0</v>
      </c>
      <c r="L33" s="10" t="s">
        <v>1</v>
      </c>
      <c r="M33" s="10" t="s">
        <v>55</v>
      </c>
      <c r="N33" s="10" t="s">
        <v>75</v>
      </c>
      <c r="O33" s="10" t="s">
        <v>76</v>
      </c>
      <c r="P33" s="16">
        <v>3597145</v>
      </c>
      <c r="Q33" s="17">
        <v>0</v>
      </c>
      <c r="R33" s="11">
        <v>0</v>
      </c>
    </row>
    <row r="34" spans="1:18" ht="16.5" customHeight="1" x14ac:dyDescent="0.3">
      <c r="A34" s="61"/>
      <c r="B34" s="30" t="s">
        <v>12</v>
      </c>
      <c r="C34" s="31">
        <v>140021611</v>
      </c>
      <c r="D34" s="31">
        <v>149481966</v>
      </c>
      <c r="E34" s="31">
        <v>0</v>
      </c>
      <c r="F34" s="32"/>
      <c r="G34" s="33"/>
      <c r="H34" s="34"/>
      <c r="I34" s="34"/>
      <c r="L34" s="10" t="s">
        <v>1</v>
      </c>
      <c r="M34" s="10" t="s">
        <v>55</v>
      </c>
      <c r="N34" s="10" t="s">
        <v>77</v>
      </c>
      <c r="O34" s="10" t="s">
        <v>78</v>
      </c>
      <c r="P34" s="16">
        <v>14807982</v>
      </c>
      <c r="Q34" s="17">
        <v>0</v>
      </c>
      <c r="R34" s="11">
        <v>0</v>
      </c>
    </row>
    <row r="35" spans="1:18" ht="16.5" customHeight="1" x14ac:dyDescent="0.3">
      <c r="A35" s="5"/>
      <c r="B35" s="22"/>
      <c r="C35" s="23"/>
      <c r="D35" s="23"/>
      <c r="E35" s="23"/>
      <c r="G35" s="35"/>
      <c r="H35" s="35"/>
      <c r="I35" s="35"/>
      <c r="L35" s="10" t="s">
        <v>1</v>
      </c>
      <c r="M35" s="10" t="s">
        <v>55</v>
      </c>
      <c r="N35" s="10" t="s">
        <v>33</v>
      </c>
      <c r="O35" s="10" t="s">
        <v>79</v>
      </c>
      <c r="P35" s="16">
        <v>619131</v>
      </c>
      <c r="Q35" s="17">
        <v>0</v>
      </c>
      <c r="R35" s="11">
        <v>0</v>
      </c>
    </row>
    <row r="36" spans="1:18" ht="16.5" customHeight="1" x14ac:dyDescent="0.3">
      <c r="A36" s="61" t="s">
        <v>31</v>
      </c>
      <c r="B36" s="27" t="s">
        <v>32</v>
      </c>
      <c r="C36" s="28">
        <v>16380491</v>
      </c>
      <c r="D36" s="28">
        <v>14807982</v>
      </c>
      <c r="E36" s="28">
        <v>0</v>
      </c>
      <c r="F36" s="29"/>
      <c r="G36" s="15">
        <v>0.11698544876761917</v>
      </c>
      <c r="H36" s="15">
        <f>+D36/D37</f>
        <v>9.9061996548801073E-2</v>
      </c>
      <c r="I36" s="15">
        <v>0</v>
      </c>
      <c r="L36" s="10" t="s">
        <v>1</v>
      </c>
      <c r="M36" s="10" t="s">
        <v>55</v>
      </c>
      <c r="N36" s="10" t="s">
        <v>35</v>
      </c>
      <c r="O36" s="10" t="s">
        <v>80</v>
      </c>
      <c r="P36" s="16">
        <v>7581671</v>
      </c>
      <c r="Q36" s="17">
        <v>0</v>
      </c>
      <c r="R36" s="11">
        <v>0</v>
      </c>
    </row>
    <row r="37" spans="1:18" ht="16.5" customHeight="1" x14ac:dyDescent="0.3">
      <c r="A37" s="61"/>
      <c r="B37" s="30" t="s">
        <v>12</v>
      </c>
      <c r="C37" s="31">
        <v>140021611</v>
      </c>
      <c r="D37" s="31">
        <v>149481966</v>
      </c>
      <c r="E37" s="31">
        <v>0</v>
      </c>
      <c r="F37" s="32"/>
      <c r="G37" s="33"/>
      <c r="H37" s="34"/>
      <c r="I37" s="34"/>
      <c r="L37" s="10" t="s">
        <v>1</v>
      </c>
      <c r="M37" s="10" t="s">
        <v>55</v>
      </c>
      <c r="N37" s="10" t="s">
        <v>37</v>
      </c>
      <c r="O37" s="10" t="s">
        <v>81</v>
      </c>
      <c r="P37" s="16">
        <v>1578254</v>
      </c>
      <c r="Q37" s="17">
        <v>0</v>
      </c>
      <c r="R37" s="11">
        <v>0</v>
      </c>
    </row>
    <row r="38" spans="1:18" ht="16.5" customHeight="1" x14ac:dyDescent="0.3">
      <c r="A38" s="5"/>
      <c r="B38" s="22"/>
      <c r="C38" s="23"/>
      <c r="D38" s="23"/>
      <c r="E38" s="23"/>
      <c r="G38" s="35"/>
      <c r="H38" s="35"/>
      <c r="I38" s="35"/>
      <c r="L38" s="10" t="s">
        <v>1</v>
      </c>
      <c r="M38" s="10" t="s">
        <v>55</v>
      </c>
      <c r="N38" s="10" t="s">
        <v>39</v>
      </c>
      <c r="O38" s="10" t="s">
        <v>82</v>
      </c>
      <c r="P38" s="16">
        <v>0</v>
      </c>
      <c r="Q38" s="17">
        <v>0</v>
      </c>
      <c r="R38" s="11">
        <v>0</v>
      </c>
    </row>
    <row r="39" spans="1:18" ht="16.5" customHeight="1" x14ac:dyDescent="0.3">
      <c r="A39" s="51" t="s">
        <v>33</v>
      </c>
      <c r="B39" s="27" t="s">
        <v>34</v>
      </c>
      <c r="C39" s="50">
        <v>922302</v>
      </c>
      <c r="D39" s="50">
        <v>619131</v>
      </c>
      <c r="E39" s="50">
        <v>0</v>
      </c>
      <c r="F39" s="29"/>
      <c r="G39" s="15">
        <v>6.5868546534577441E-3</v>
      </c>
      <c r="H39" s="15">
        <f>+D39/D40</f>
        <v>4.1418441071346358E-3</v>
      </c>
      <c r="I39" s="15">
        <v>0</v>
      </c>
      <c r="L39" s="10" t="s">
        <v>1</v>
      </c>
      <c r="M39" s="10" t="s">
        <v>55</v>
      </c>
      <c r="N39" s="10" t="s">
        <v>83</v>
      </c>
      <c r="O39" s="10" t="s">
        <v>84</v>
      </c>
      <c r="P39" s="16">
        <v>177278644</v>
      </c>
      <c r="Q39" s="17">
        <v>0</v>
      </c>
      <c r="R39" s="11">
        <v>0</v>
      </c>
    </row>
    <row r="40" spans="1:18" ht="16.5" customHeight="1" x14ac:dyDescent="0.3">
      <c r="A40" s="52"/>
      <c r="B40" s="30" t="s">
        <v>12</v>
      </c>
      <c r="C40" s="31">
        <v>140021611</v>
      </c>
      <c r="D40" s="31">
        <v>149481966</v>
      </c>
      <c r="E40" s="31">
        <v>0</v>
      </c>
      <c r="F40" s="32"/>
      <c r="G40" s="33"/>
      <c r="H40" s="34"/>
      <c r="I40" s="34"/>
      <c r="L40" s="10" t="s">
        <v>1</v>
      </c>
      <c r="M40" s="10" t="s">
        <v>55</v>
      </c>
      <c r="N40" s="10" t="s">
        <v>85</v>
      </c>
      <c r="O40" s="10" t="s">
        <v>86</v>
      </c>
      <c r="P40" s="16">
        <v>177278644</v>
      </c>
      <c r="Q40" s="17">
        <v>170751962</v>
      </c>
      <c r="R40" s="11">
        <v>1.038223174267245</v>
      </c>
    </row>
    <row r="41" spans="1:18" ht="16.5" customHeight="1" x14ac:dyDescent="0.3">
      <c r="A41" s="5"/>
      <c r="B41" s="22"/>
      <c r="C41" s="23"/>
      <c r="D41" s="23"/>
      <c r="E41" s="23"/>
      <c r="G41" s="35"/>
      <c r="H41" s="35"/>
      <c r="I41" s="35"/>
      <c r="L41" s="10" t="s">
        <v>1</v>
      </c>
      <c r="M41" s="10" t="s">
        <v>55</v>
      </c>
      <c r="N41" s="10" t="s">
        <v>45</v>
      </c>
      <c r="O41" s="10" t="s">
        <v>87</v>
      </c>
      <c r="P41" s="16">
        <v>20468269</v>
      </c>
      <c r="Q41" s="17">
        <v>0</v>
      </c>
      <c r="R41" s="11">
        <v>0</v>
      </c>
    </row>
    <row r="42" spans="1:18" ht="16.5" customHeight="1" x14ac:dyDescent="0.3">
      <c r="A42" s="51" t="s">
        <v>35</v>
      </c>
      <c r="B42" s="27" t="s">
        <v>36</v>
      </c>
      <c r="C42" s="50">
        <v>7647053</v>
      </c>
      <c r="D42" s="50">
        <v>7581671</v>
      </c>
      <c r="E42" s="50">
        <v>0</v>
      </c>
      <c r="F42" s="29"/>
      <c r="G42" s="15">
        <v>5.4613376787958821E-2</v>
      </c>
      <c r="H42" s="15">
        <f>+D42/D43</f>
        <v>5.0719636641653479E-2</v>
      </c>
      <c r="I42" s="15">
        <v>0</v>
      </c>
      <c r="L42" s="10" t="s">
        <v>1</v>
      </c>
      <c r="M42" s="10" t="s">
        <v>56</v>
      </c>
      <c r="N42" s="10" t="s">
        <v>57</v>
      </c>
      <c r="O42" s="10" t="s">
        <v>58</v>
      </c>
      <c r="P42" s="16">
        <v>0</v>
      </c>
      <c r="Q42" s="17">
        <v>0</v>
      </c>
      <c r="R42" s="16">
        <v>0</v>
      </c>
    </row>
    <row r="43" spans="1:18" ht="16.5" customHeight="1" x14ac:dyDescent="0.3">
      <c r="A43" s="52"/>
      <c r="B43" s="30" t="s">
        <v>12</v>
      </c>
      <c r="C43" s="31">
        <v>140021611</v>
      </c>
      <c r="D43" s="31">
        <v>149481966</v>
      </c>
      <c r="E43" s="31">
        <v>0</v>
      </c>
      <c r="F43" s="32"/>
      <c r="G43" s="33"/>
      <c r="H43" s="34"/>
      <c r="I43" s="34"/>
      <c r="L43" s="10" t="s">
        <v>1</v>
      </c>
      <c r="M43" s="10" t="s">
        <v>56</v>
      </c>
      <c r="N43" s="10" t="s">
        <v>59</v>
      </c>
      <c r="O43" s="10" t="s">
        <v>60</v>
      </c>
      <c r="P43" s="16">
        <v>0</v>
      </c>
      <c r="Q43" s="17">
        <v>0</v>
      </c>
      <c r="R43" s="16">
        <v>0</v>
      </c>
    </row>
    <row r="44" spans="1:18" ht="16.5" customHeight="1" x14ac:dyDescent="0.3">
      <c r="A44" s="5"/>
      <c r="B44" s="22"/>
      <c r="C44" s="23"/>
      <c r="D44" s="23"/>
      <c r="E44" s="23"/>
      <c r="G44" s="35"/>
      <c r="H44" s="35"/>
      <c r="I44" s="35"/>
      <c r="L44" s="10" t="s">
        <v>1</v>
      </c>
      <c r="M44" s="10" t="s">
        <v>56</v>
      </c>
      <c r="N44" s="10" t="s">
        <v>61</v>
      </c>
      <c r="O44" s="10" t="s">
        <v>62</v>
      </c>
      <c r="P44" s="16">
        <v>0</v>
      </c>
      <c r="Q44" s="17">
        <v>0</v>
      </c>
      <c r="R44" s="16">
        <v>0</v>
      </c>
    </row>
    <row r="45" spans="1:18" ht="16.5" customHeight="1" x14ac:dyDescent="0.3">
      <c r="A45" s="51" t="s">
        <v>37</v>
      </c>
      <c r="B45" s="27" t="s">
        <v>38</v>
      </c>
      <c r="C45" s="28">
        <v>1413597</v>
      </c>
      <c r="D45" s="28">
        <v>1578254</v>
      </c>
      <c r="E45" s="28">
        <v>0</v>
      </c>
      <c r="F45" s="29"/>
      <c r="G45" s="15">
        <v>1.0095563034194772E-2</v>
      </c>
      <c r="H45" s="15">
        <f>+D45/D46</f>
        <v>1.0558156560504428E-2</v>
      </c>
      <c r="I45" s="15">
        <v>0</v>
      </c>
      <c r="L45" s="10" t="s">
        <v>1</v>
      </c>
      <c r="M45" s="10" t="s">
        <v>56</v>
      </c>
      <c r="N45" s="10" t="s">
        <v>63</v>
      </c>
      <c r="O45" s="10" t="s">
        <v>64</v>
      </c>
      <c r="P45" s="16">
        <v>0</v>
      </c>
      <c r="Q45" s="17">
        <v>0</v>
      </c>
      <c r="R45" s="16">
        <v>0</v>
      </c>
    </row>
    <row r="46" spans="1:18" ht="16.5" customHeight="1" x14ac:dyDescent="0.3">
      <c r="A46" s="52"/>
      <c r="B46" s="30" t="s">
        <v>12</v>
      </c>
      <c r="C46" s="31">
        <v>140021611</v>
      </c>
      <c r="D46" s="31">
        <v>149481966</v>
      </c>
      <c r="E46" s="31">
        <v>0</v>
      </c>
      <c r="F46" s="32"/>
      <c r="G46" s="33"/>
      <c r="H46" s="34"/>
      <c r="I46" s="34"/>
      <c r="L46" s="10" t="s">
        <v>1</v>
      </c>
      <c r="M46" s="10" t="s">
        <v>56</v>
      </c>
      <c r="N46" s="10" t="s">
        <v>65</v>
      </c>
      <c r="O46" s="10" t="s">
        <v>66</v>
      </c>
      <c r="P46" s="16">
        <v>0</v>
      </c>
      <c r="Q46" s="17">
        <v>0</v>
      </c>
      <c r="R46" s="16">
        <v>0</v>
      </c>
    </row>
    <row r="47" spans="1:18" ht="16.5" customHeight="1" x14ac:dyDescent="0.3">
      <c r="A47" s="53"/>
      <c r="B47" s="54"/>
      <c r="C47" s="55"/>
      <c r="D47" s="55"/>
      <c r="E47" s="55"/>
      <c r="F47" s="56"/>
      <c r="G47" s="35"/>
      <c r="H47" s="35"/>
      <c r="I47" s="35"/>
      <c r="L47" s="10" t="s">
        <v>1</v>
      </c>
      <c r="M47" s="10" t="s">
        <v>56</v>
      </c>
      <c r="N47" s="10" t="s">
        <v>67</v>
      </c>
      <c r="O47" s="10" t="s">
        <v>68</v>
      </c>
      <c r="P47" s="16">
        <v>0</v>
      </c>
      <c r="Q47" s="17">
        <v>0</v>
      </c>
      <c r="R47" s="16">
        <v>0</v>
      </c>
    </row>
    <row r="48" spans="1:18" ht="16.5" customHeight="1" x14ac:dyDescent="0.3">
      <c r="A48" s="51" t="s">
        <v>39</v>
      </c>
      <c r="B48" s="27" t="s">
        <v>40</v>
      </c>
      <c r="C48" s="28">
        <v>0</v>
      </c>
      <c r="D48" s="28">
        <v>0</v>
      </c>
      <c r="E48" s="28">
        <v>0</v>
      </c>
      <c r="F48" s="29"/>
      <c r="G48" s="15">
        <v>0</v>
      </c>
      <c r="H48" s="15">
        <f>+D48/D49</f>
        <v>0</v>
      </c>
      <c r="I48" s="15">
        <v>0</v>
      </c>
      <c r="L48" s="10" t="s">
        <v>1</v>
      </c>
      <c r="M48" s="10" t="s">
        <v>56</v>
      </c>
      <c r="N48" s="10" t="s">
        <v>69</v>
      </c>
      <c r="O48" s="10" t="s">
        <v>70</v>
      </c>
      <c r="P48" s="16">
        <v>0</v>
      </c>
      <c r="Q48" s="17">
        <v>0</v>
      </c>
      <c r="R48" s="16">
        <v>0</v>
      </c>
    </row>
    <row r="49" spans="1:18" ht="16.5" customHeight="1" x14ac:dyDescent="0.3">
      <c r="A49" s="52"/>
      <c r="B49" s="30" t="s">
        <v>12</v>
      </c>
      <c r="C49" s="31">
        <v>140021611</v>
      </c>
      <c r="D49" s="31">
        <v>149481966</v>
      </c>
      <c r="E49" s="31">
        <v>0</v>
      </c>
      <c r="F49" s="32"/>
      <c r="G49" s="33"/>
      <c r="H49" s="34"/>
      <c r="I49" s="34"/>
      <c r="L49" s="10" t="s">
        <v>1</v>
      </c>
      <c r="M49" s="10" t="s">
        <v>56</v>
      </c>
      <c r="N49" s="10" t="s">
        <v>71</v>
      </c>
      <c r="O49" s="10" t="s">
        <v>72</v>
      </c>
      <c r="P49" s="16">
        <v>0</v>
      </c>
      <c r="Q49" s="17">
        <v>0</v>
      </c>
      <c r="R49" s="16">
        <v>0</v>
      </c>
    </row>
    <row r="50" spans="1:18" ht="16.5" customHeight="1" x14ac:dyDescent="0.3">
      <c r="B50" s="30"/>
      <c r="C50" s="23"/>
      <c r="D50" s="23"/>
      <c r="E50" s="23"/>
      <c r="G50" s="26"/>
      <c r="H50" s="26"/>
      <c r="I50" s="26"/>
      <c r="L50" s="10" t="s">
        <v>1</v>
      </c>
      <c r="M50" s="10" t="s">
        <v>56</v>
      </c>
      <c r="N50" s="10" t="s">
        <v>73</v>
      </c>
      <c r="O50" s="10" t="s">
        <v>74</v>
      </c>
      <c r="P50" s="16">
        <v>0</v>
      </c>
      <c r="Q50" s="17">
        <v>0</v>
      </c>
      <c r="R50" s="16">
        <v>0</v>
      </c>
    </row>
    <row r="51" spans="1:18" ht="16.5" customHeight="1" x14ac:dyDescent="0.3">
      <c r="A51" s="57" t="s">
        <v>41</v>
      </c>
      <c r="B51" s="12" t="s">
        <v>42</v>
      </c>
      <c r="C51" s="13">
        <v>170681648</v>
      </c>
      <c r="D51" s="13">
        <v>177278644</v>
      </c>
      <c r="E51" s="13">
        <v>0</v>
      </c>
      <c r="F51" s="14"/>
      <c r="G51" s="15">
        <v>1.2189664636839523</v>
      </c>
      <c r="H51" s="15">
        <f>+D51/D52</f>
        <v>1.1859533878488058</v>
      </c>
      <c r="I51" s="15">
        <v>0</v>
      </c>
      <c r="L51" s="10" t="s">
        <v>1</v>
      </c>
      <c r="M51" s="10" t="s">
        <v>56</v>
      </c>
      <c r="N51" s="10" t="s">
        <v>75</v>
      </c>
      <c r="O51" s="10" t="s">
        <v>76</v>
      </c>
      <c r="P51" s="16">
        <v>0</v>
      </c>
      <c r="Q51" s="17">
        <v>0</v>
      </c>
      <c r="R51" s="16">
        <v>0</v>
      </c>
    </row>
    <row r="52" spans="1:18" ht="16.5" customHeight="1" x14ac:dyDescent="0.3">
      <c r="A52" s="58"/>
      <c r="B52" s="18" t="s">
        <v>12</v>
      </c>
      <c r="C52" s="19">
        <v>140021611</v>
      </c>
      <c r="D52" s="19">
        <v>149481966</v>
      </c>
      <c r="E52" s="19">
        <v>0</v>
      </c>
      <c r="F52" s="20"/>
      <c r="G52" s="21"/>
      <c r="H52" s="21"/>
      <c r="I52" s="21"/>
      <c r="L52" s="10" t="s">
        <v>1</v>
      </c>
      <c r="M52" s="10" t="s">
        <v>56</v>
      </c>
      <c r="N52" s="10" t="s">
        <v>77</v>
      </c>
      <c r="O52" s="10" t="s">
        <v>78</v>
      </c>
      <c r="P52" s="16">
        <v>0</v>
      </c>
      <c r="Q52" s="17">
        <v>0</v>
      </c>
      <c r="R52" s="16">
        <v>0</v>
      </c>
    </row>
    <row r="53" spans="1:18" ht="16.5" customHeight="1" x14ac:dyDescent="0.3">
      <c r="B53" s="22"/>
      <c r="C53" s="23"/>
      <c r="D53" s="23"/>
      <c r="E53" s="23"/>
      <c r="G53" s="26"/>
      <c r="H53" s="26"/>
      <c r="I53" s="26"/>
      <c r="L53" s="10" t="s">
        <v>1</v>
      </c>
      <c r="M53" s="10" t="s">
        <v>56</v>
      </c>
      <c r="N53" s="10" t="s">
        <v>33</v>
      </c>
      <c r="O53" s="10" t="s">
        <v>79</v>
      </c>
      <c r="P53" s="16">
        <v>0</v>
      </c>
      <c r="Q53" s="17">
        <v>0</v>
      </c>
      <c r="R53" s="16">
        <v>0</v>
      </c>
    </row>
    <row r="54" spans="1:18" ht="16.5" customHeight="1" x14ac:dyDescent="0.3">
      <c r="A54" s="57" t="s">
        <v>43</v>
      </c>
      <c r="B54" s="12" t="s">
        <v>42</v>
      </c>
      <c r="C54" s="13">
        <v>170681648</v>
      </c>
      <c r="D54" s="13">
        <v>177278644</v>
      </c>
      <c r="E54" s="13">
        <v>0</v>
      </c>
      <c r="F54" s="14"/>
      <c r="G54" s="15">
        <v>1.050067585605152</v>
      </c>
      <c r="H54" s="15">
        <v>1.038223174267245</v>
      </c>
      <c r="I54" s="15">
        <v>0</v>
      </c>
      <c r="L54" s="10" t="s">
        <v>1</v>
      </c>
      <c r="M54" s="10" t="s">
        <v>56</v>
      </c>
      <c r="N54" s="10" t="s">
        <v>35</v>
      </c>
      <c r="O54" s="10" t="s">
        <v>80</v>
      </c>
      <c r="P54" s="16">
        <v>0</v>
      </c>
      <c r="Q54" s="17">
        <v>0</v>
      </c>
      <c r="R54" s="16">
        <v>0</v>
      </c>
    </row>
    <row r="55" spans="1:18" ht="16.5" customHeight="1" x14ac:dyDescent="0.3">
      <c r="A55" s="58"/>
      <c r="B55" s="18" t="s">
        <v>44</v>
      </c>
      <c r="C55" s="19">
        <v>162543488</v>
      </c>
      <c r="D55" s="19">
        <v>170751962</v>
      </c>
      <c r="E55" s="19">
        <v>0</v>
      </c>
      <c r="F55" s="20"/>
      <c r="G55" s="21"/>
      <c r="H55" s="21"/>
      <c r="I55" s="21"/>
      <c r="L55" s="10" t="s">
        <v>1</v>
      </c>
      <c r="M55" s="10" t="s">
        <v>56</v>
      </c>
      <c r="N55" s="10" t="s">
        <v>37</v>
      </c>
      <c r="O55" s="10" t="s">
        <v>81</v>
      </c>
      <c r="P55" s="16">
        <v>0</v>
      </c>
      <c r="Q55" s="17">
        <v>0</v>
      </c>
      <c r="R55" s="16">
        <v>0</v>
      </c>
    </row>
    <row r="56" spans="1:18" ht="16.5" customHeight="1" x14ac:dyDescent="0.3">
      <c r="G56" s="26"/>
      <c r="H56" s="26"/>
      <c r="I56" s="26"/>
      <c r="L56" s="10" t="s">
        <v>1</v>
      </c>
      <c r="M56" s="10" t="s">
        <v>56</v>
      </c>
      <c r="N56" s="10" t="s">
        <v>39</v>
      </c>
      <c r="O56" s="10" t="s">
        <v>82</v>
      </c>
      <c r="P56" s="16">
        <v>0</v>
      </c>
      <c r="Q56" s="17">
        <v>0</v>
      </c>
      <c r="R56" s="16">
        <v>0</v>
      </c>
    </row>
    <row r="57" spans="1:18" ht="16.5" customHeight="1" x14ac:dyDescent="0.3">
      <c r="A57" s="57" t="s">
        <v>45</v>
      </c>
      <c r="B57" s="12" t="s">
        <v>46</v>
      </c>
      <c r="C57" s="25">
        <v>20085893</v>
      </c>
      <c r="D57" s="25">
        <v>20468269</v>
      </c>
      <c r="E57" s="25">
        <v>382376</v>
      </c>
      <c r="F57" s="14"/>
      <c r="G57" s="15">
        <f>+C57/C58</f>
        <v>0.14344852095723995</v>
      </c>
      <c r="H57" s="15">
        <f>+D57/D58</f>
        <v>0.13692801578486063</v>
      </c>
      <c r="I57" s="15">
        <v>0</v>
      </c>
      <c r="L57" s="10" t="s">
        <v>1</v>
      </c>
      <c r="M57" s="10" t="s">
        <v>56</v>
      </c>
      <c r="N57" s="10" t="s">
        <v>83</v>
      </c>
      <c r="O57" s="10" t="s">
        <v>84</v>
      </c>
      <c r="P57" s="16">
        <v>0</v>
      </c>
      <c r="Q57" s="17">
        <v>0</v>
      </c>
      <c r="R57" s="16">
        <v>0</v>
      </c>
    </row>
    <row r="58" spans="1:18" ht="16.5" customHeight="1" x14ac:dyDescent="0.3">
      <c r="A58" s="58"/>
      <c r="B58" s="18" t="s">
        <v>12</v>
      </c>
      <c r="C58" s="19">
        <v>140021611</v>
      </c>
      <c r="D58" s="19">
        <v>149481966</v>
      </c>
      <c r="E58" s="19">
        <v>0</v>
      </c>
      <c r="F58" s="20"/>
      <c r="G58" s="21"/>
      <c r="H58" s="21"/>
      <c r="I58" s="21"/>
      <c r="L58" s="10" t="s">
        <v>1</v>
      </c>
      <c r="M58" s="10" t="s">
        <v>56</v>
      </c>
      <c r="N58" s="10" t="s">
        <v>85</v>
      </c>
      <c r="O58" s="10" t="s">
        <v>86</v>
      </c>
      <c r="P58" s="16">
        <v>0</v>
      </c>
      <c r="Q58" s="17">
        <v>0</v>
      </c>
      <c r="R58" s="16">
        <v>0</v>
      </c>
    </row>
    <row r="59" spans="1:18" ht="17.25" customHeight="1" x14ac:dyDescent="0.3">
      <c r="B59" s="54"/>
      <c r="L59" s="10" t="s">
        <v>1</v>
      </c>
      <c r="M59" s="59" t="s">
        <v>56</v>
      </c>
      <c r="N59" s="10" t="s">
        <v>45</v>
      </c>
      <c r="O59" s="59" t="s">
        <v>87</v>
      </c>
      <c r="P59" s="16">
        <v>382376</v>
      </c>
      <c r="Q59" s="17">
        <v>0</v>
      </c>
      <c r="R59" s="16">
        <v>0</v>
      </c>
    </row>
    <row r="60" spans="1:18" x14ac:dyDescent="0.3">
      <c r="A60" s="1" t="s">
        <v>47</v>
      </c>
    </row>
    <row r="61" spans="1:18" ht="35.25" customHeight="1" x14ac:dyDescent="0.3">
      <c r="A61" s="60" t="s">
        <v>48</v>
      </c>
      <c r="B61" s="60"/>
      <c r="C61" s="60"/>
      <c r="D61" s="60"/>
      <c r="E61" s="60"/>
      <c r="F61" s="60"/>
      <c r="G61" s="60"/>
      <c r="H61" s="60"/>
      <c r="I61" s="60"/>
    </row>
    <row r="62" spans="1:18" ht="30.75" customHeight="1" x14ac:dyDescent="0.3">
      <c r="A62" s="60" t="s">
        <v>89</v>
      </c>
      <c r="B62" s="60"/>
      <c r="C62" s="60"/>
      <c r="D62" s="60"/>
      <c r="E62" s="60"/>
      <c r="F62" s="60"/>
      <c r="G62" s="60"/>
      <c r="H62" s="60"/>
      <c r="I62" s="60"/>
    </row>
    <row r="63" spans="1:18" ht="30.75" customHeight="1" x14ac:dyDescent="0.3">
      <c r="A63" s="60" t="s">
        <v>49</v>
      </c>
      <c r="B63" s="60"/>
      <c r="C63" s="60"/>
      <c r="D63" s="60"/>
      <c r="E63" s="60"/>
      <c r="F63" s="60"/>
      <c r="G63" s="60"/>
      <c r="H63" s="60"/>
      <c r="I63" s="60"/>
    </row>
    <row r="64" spans="1:18" ht="16.5" customHeight="1" x14ac:dyDescent="0.3">
      <c r="A64" s="60" t="s">
        <v>50</v>
      </c>
      <c r="B64" s="60"/>
      <c r="C64" s="60"/>
      <c r="D64" s="60"/>
      <c r="E64" s="60"/>
      <c r="F64" s="60"/>
      <c r="G64" s="60"/>
      <c r="H64" s="60"/>
      <c r="I64" s="60"/>
    </row>
    <row r="65" spans="1:9" ht="16.5" customHeight="1" x14ac:dyDescent="0.3">
      <c r="A65" s="60" t="s">
        <v>51</v>
      </c>
      <c r="B65" s="60"/>
      <c r="C65" s="60"/>
      <c r="D65" s="60"/>
      <c r="E65" s="60"/>
      <c r="F65" s="60"/>
      <c r="G65" s="60"/>
      <c r="H65" s="60"/>
      <c r="I65" s="60"/>
    </row>
    <row r="66" spans="1:9" x14ac:dyDescent="0.3">
      <c r="A66" s="22"/>
      <c r="B66" s="22"/>
      <c r="C66" s="22"/>
      <c r="D66" s="22"/>
      <c r="E66" s="22"/>
      <c r="F66" s="22"/>
      <c r="G66" s="22"/>
      <c r="H66" s="22"/>
      <c r="I66" s="22"/>
    </row>
  </sheetData>
  <mergeCells count="17">
    <mergeCell ref="A36:A37"/>
    <mergeCell ref="A1:I1"/>
    <mergeCell ref="A6:A7"/>
    <mergeCell ref="A9:A10"/>
    <mergeCell ref="A12:A13"/>
    <mergeCell ref="A15:A16"/>
    <mergeCell ref="A18:A19"/>
    <mergeCell ref="A21:A22"/>
    <mergeCell ref="A24:A25"/>
    <mergeCell ref="A27:A28"/>
    <mergeCell ref="A30:A31"/>
    <mergeCell ref="A33:A34"/>
    <mergeCell ref="A61:I61"/>
    <mergeCell ref="A62:I62"/>
    <mergeCell ref="A63:I63"/>
    <mergeCell ref="A64:I64"/>
    <mergeCell ref="A65:I65"/>
  </mergeCells>
  <pageMargins left="0.7" right="0.7" top="0.75" bottom="0.75" header="0.3" footer="0.3"/>
  <pageSetup paperSize="9" scale="71" orientation="landscape" r:id="rId1"/>
  <rowBreaks count="1" manualBreakCount="1">
    <brk id="26" max="16383" man="1"/>
  </rowBreaks>
  <ignoredErrors>
    <ignoredError sqref="A2" numberStoredAsText="1"/>
    <ignoredError sqref="H9:H47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Consuntivo 2023</vt:lpstr>
    </vt:vector>
  </TitlesOfParts>
  <Company>ASST Bergamo Ovest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maristella dadda</cp:lastModifiedBy>
  <dcterms:created xsi:type="dcterms:W3CDTF">2025-05-28T12:23:38Z</dcterms:created>
  <dcterms:modified xsi:type="dcterms:W3CDTF">2025-05-30T12:26:50Z</dcterms:modified>
</cp:coreProperties>
</file>